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FINANCIJSKI PLANOVI\FINANCIJSKI PLAN 2025-2027\obrazloženje\"/>
    </mc:Choice>
  </mc:AlternateContent>
  <xr:revisionPtr revIDLastSave="0" documentId="13_ncr:1_{556E5CCF-0015-4821-9E62-AF6D995880E2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0" l="1"/>
  <c r="F41" i="10" l="1"/>
  <c r="G38" i="10" s="1"/>
  <c r="G41" i="10" s="1"/>
  <c r="H38" i="10" s="1"/>
  <c r="H41" i="10" s="1"/>
  <c r="I38" i="10" s="1"/>
  <c r="I41" i="10" s="1"/>
  <c r="J38" i="10" s="1"/>
  <c r="J41" i="10" s="1"/>
  <c r="J23" i="10"/>
  <c r="I23" i="10"/>
  <c r="H23" i="10"/>
  <c r="G23" i="10"/>
  <c r="F23" i="10"/>
  <c r="J12" i="10"/>
  <c r="I12" i="10"/>
  <c r="H12" i="10"/>
  <c r="F12" i="10"/>
  <c r="F15" i="10" s="1"/>
  <c r="J9" i="10"/>
  <c r="I9" i="10"/>
  <c r="H9" i="10"/>
  <c r="G9" i="10"/>
  <c r="G15" i="10" s="1"/>
  <c r="J15" i="10" l="1"/>
  <c r="J24" i="10" s="1"/>
  <c r="J31" i="10" s="1"/>
  <c r="J32" i="10" s="1"/>
  <c r="I15" i="10"/>
  <c r="I24" i="10" s="1"/>
  <c r="I31" i="10" s="1"/>
  <c r="I32" i="10" s="1"/>
  <c r="H15" i="10"/>
  <c r="H24" i="10" s="1"/>
  <c r="H31" i="10" s="1"/>
  <c r="H32" i="10" s="1"/>
  <c r="F24" i="10"/>
  <c r="G24" i="10"/>
  <c r="G31" i="10" s="1"/>
  <c r="F31" i="10" l="1"/>
  <c r="F32" i="10" s="1"/>
  <c r="G32" i="10"/>
</calcChain>
</file>

<file path=xl/sharedStrings.xml><?xml version="1.0" encoding="utf-8"?>
<sst xmlns="http://schemas.openxmlformats.org/spreadsheetml/2006/main" count="500" uniqueCount="188">
  <si>
    <t>PRIHODI UKUPNO</t>
  </si>
  <si>
    <t>RASHODI UKUPNO</t>
  </si>
  <si>
    <t>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</si>
  <si>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</si>
  <si>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</si>
  <si>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</si>
  <si>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</si>
  <si>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</si>
  <si>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</si>
  <si>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</si>
  <si>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</si>
  <si>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</si>
  <si>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</si>
  <si>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</si>
  <si>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</si>
  <si>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</si>
  <si>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</si>
  <si>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</si>
  <si>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</si>
  <si>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</si>
  <si>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</si>
  <si>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…</t>
  </si>
  <si>
    <t>Prihodi iz nadležnog proračuna i od HZZO-a temeljem ugovornih obveza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</si>
  <si>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</si>
  <si>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</si>
  <si>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</si>
  <si>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</si>
  <si>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</si>
  <si>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</si>
  <si>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</si>
  <si>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</si>
  <si>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</si>
  <si>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</si>
  <si>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</si>
  <si>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</si>
  <si>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</si>
  <si>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</si>
  <si>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</si>
  <si>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</si>
  <si>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</si>
  <si>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Izvršenje 2023.</t>
  </si>
  <si>
    <t>PRIHODI I RASHODI PREMA EKONOMSKOJ KLASIFIKACIJI</t>
  </si>
  <si>
    <t>PRIHODI I RASHODI PREMA IZVORIMA FINANCIRANJA</t>
  </si>
  <si>
    <t xml:space="preserve">B. RAČUN FINANCIRANJA </t>
  </si>
  <si>
    <t>RAČUN FINANCIRANJA PREMA EKONOMSKOJ KLASIFIKACIJI</t>
  </si>
  <si>
    <t>RAČUN FINANCIRANJA PREMA IZVORIMA FINANCIRANJA</t>
  </si>
  <si>
    <t>Tekući plan 2024.</t>
  </si>
  <si>
    <t>Plan 2025.</t>
  </si>
  <si>
    <t>Projekcija 
 2026.</t>
  </si>
  <si>
    <t>Projekcija 
2027.</t>
  </si>
  <si>
    <t>Projekcija
 2026.</t>
  </si>
  <si>
    <t>Razred/ skupina</t>
  </si>
  <si>
    <t>UKUPNO RASHODI</t>
  </si>
  <si>
    <t>UKUPNO PRIHODI</t>
  </si>
  <si>
    <t>Projekcija 
 2027.</t>
  </si>
  <si>
    <t>UKUPNO PRIMICI</t>
  </si>
  <si>
    <t>UKUPNO IZDACI</t>
  </si>
  <si>
    <t>FINANCIJSKI PLAN IV. OSNOVNE ŠKOLE VARAŽDIN 
ZA 2025. I PROJEKCIJA ZA 2026. I 2027. GODINU</t>
  </si>
  <si>
    <t>Ostali prihodi od EU</t>
  </si>
  <si>
    <t>Pomoći iz državnog proračuna</t>
  </si>
  <si>
    <t>Prihodi od imovine</t>
  </si>
  <si>
    <t>Vlastiti prihodi</t>
  </si>
  <si>
    <t>Prihodi od administrativnih pristojbi i  po posebnim propisima</t>
  </si>
  <si>
    <t>Ostali prihodi</t>
  </si>
  <si>
    <t>Donacije</t>
  </si>
  <si>
    <t>Opći prihodi i primici</t>
  </si>
  <si>
    <t>Decentralizacija školstvo</t>
  </si>
  <si>
    <t>Sredstva iz EU i nacionalnih fondova za projekte</t>
  </si>
  <si>
    <t>Vlastiti izvori</t>
  </si>
  <si>
    <t>Rezultat poslovanja</t>
  </si>
  <si>
    <t>Financijski rashodi</t>
  </si>
  <si>
    <t>Naknade građanima i kućanstvima na temelju osiguranja i druge naknade</t>
  </si>
  <si>
    <t>Ostali rashodi</t>
  </si>
  <si>
    <t>Rashodi za nabavu proizvedene dugotrajne imovine</t>
  </si>
  <si>
    <t>Rashodi za dodatna ulaganja na nefinancijskoj imovini</t>
  </si>
  <si>
    <t>UKUPNI RASHODI</t>
  </si>
  <si>
    <t>UPRAVNI ODJEL ZA DRUŠTVENE DJELATNOSTI</t>
  </si>
  <si>
    <t>RAZDJEL: 44</t>
  </si>
  <si>
    <t xml:space="preserve">   GLAVA: 44-41</t>
  </si>
  <si>
    <t>OSNOVNO ŠKOLSTVO</t>
  </si>
  <si>
    <t>Izvor financiranja 1</t>
  </si>
  <si>
    <t>Izvor financiranja 11</t>
  </si>
  <si>
    <t>Izvor financiranja 12</t>
  </si>
  <si>
    <t>PROGRAM 08</t>
  </si>
  <si>
    <t>Sufinanciranje projekata EU - DRUŠTVENE DJELATNOSTI</t>
  </si>
  <si>
    <t>TP 080020</t>
  </si>
  <si>
    <t>SPAS VI</t>
  </si>
  <si>
    <t>Izvor financiranja 51</t>
  </si>
  <si>
    <t>TP 080021</t>
  </si>
  <si>
    <t xml:space="preserve"> Projekt PONOS III - POmoćnika u Nastavi -  OSigurajmo učenicima s teškoćama u razvoju</t>
  </si>
  <si>
    <t>TP 080023</t>
  </si>
  <si>
    <t xml:space="preserve"> Projekt PONOS IV - POmoćnika u Nastavi -  OSigurajmo učenicima s teškoćama u razvoju</t>
  </si>
  <si>
    <t>PROGRAM 51</t>
  </si>
  <si>
    <t>Plaće i materijalna prava djelatnika OŠ</t>
  </si>
  <si>
    <t>A 510001</t>
  </si>
  <si>
    <t>Plaće za djelatnike osnovnih škola iz državnog proračuna</t>
  </si>
  <si>
    <t>PROGRAM 54</t>
  </si>
  <si>
    <t>FINANCIRANJE ZAKONSKOG STANDARDA U ŠKOLAMA</t>
  </si>
  <si>
    <t>A 540001</t>
  </si>
  <si>
    <t>Financiranje materijalnih rashoda</t>
  </si>
  <si>
    <t>A 540003</t>
  </si>
  <si>
    <t>Održavanje i opremanje OŠ</t>
  </si>
  <si>
    <t>PROGRAM 55</t>
  </si>
  <si>
    <t>PROGRAMI U OSNOVNIM ŠKOLAMA IZNAD STANDARDA</t>
  </si>
  <si>
    <t>A550001</t>
  </si>
  <si>
    <t>Produženi boravak</t>
  </si>
  <si>
    <t>Izvor financiranja 32</t>
  </si>
  <si>
    <t>A 550008</t>
  </si>
  <si>
    <t>Maturalna putovanja</t>
  </si>
  <si>
    <t>A 550011</t>
  </si>
  <si>
    <t>Stručno usavršavanje zaposlenika</t>
  </si>
  <si>
    <t>A 550013</t>
  </si>
  <si>
    <t>Školske manifestacije i ostali programi</t>
  </si>
  <si>
    <t>Izvor financiranja 31</t>
  </si>
  <si>
    <t>Izvor financiranja 611</t>
  </si>
  <si>
    <t>A 550014</t>
  </si>
  <si>
    <t>A 550020</t>
  </si>
  <si>
    <t>Dodatne i dopunske aktivnosti</t>
  </si>
  <si>
    <t>Izvor financiranja 52</t>
  </si>
  <si>
    <t>Pomoći iz županijskog proračuna</t>
  </si>
  <si>
    <t>TP 550024</t>
  </si>
  <si>
    <t>Školski medni dan</t>
  </si>
  <si>
    <t>TP 550025</t>
  </si>
  <si>
    <t>Školsko mlijeko</t>
  </si>
  <si>
    <t>TP 550038</t>
  </si>
  <si>
    <t>Drugi obrazovni materijal za učenike OŠ</t>
  </si>
  <si>
    <t>TP 550039</t>
  </si>
  <si>
    <t>Udžbenici za učenike osvnovnih škola</t>
  </si>
  <si>
    <t>TP 550048</t>
  </si>
  <si>
    <t>Projekt "Higijenski ulosšci u školama"</t>
  </si>
  <si>
    <t>A 550055</t>
  </si>
  <si>
    <t>Besplatni topli obrok</t>
  </si>
  <si>
    <t>TP 550058</t>
  </si>
  <si>
    <t>Projekt WELL</t>
  </si>
  <si>
    <t>Izvor financiranja 34</t>
  </si>
  <si>
    <t>TP 550059</t>
  </si>
  <si>
    <t>Pomoćnici u nastavi u osnovnim školama</t>
  </si>
  <si>
    <t>TP 550060</t>
  </si>
  <si>
    <t>Koracima do znanja u osnovnim školama</t>
  </si>
  <si>
    <t>Izvor financiranja 3</t>
  </si>
  <si>
    <t>Izvor financiranja 4</t>
  </si>
  <si>
    <t>Izvor financiranja 402</t>
  </si>
  <si>
    <t>Izvor financiranja 5</t>
  </si>
  <si>
    <t>Izvor financiranja 55</t>
  </si>
  <si>
    <t>Izvor financiranja 6</t>
  </si>
  <si>
    <t>Izvor financiranja 9</t>
  </si>
  <si>
    <t>Izvor financiranja 57</t>
  </si>
  <si>
    <t>Izvor financiranja 95</t>
  </si>
  <si>
    <t>Ostali i vlastiti prihodi</t>
  </si>
  <si>
    <t>Prihodi za posebne namjene</t>
  </si>
  <si>
    <t>Komunalna naknada</t>
  </si>
  <si>
    <t>Pomoći</t>
  </si>
  <si>
    <t>Decentralizirana sredstva</t>
  </si>
  <si>
    <t>Rezultat višak+/manjak -</t>
  </si>
  <si>
    <t>95 Rezultat-pomoći</t>
  </si>
  <si>
    <t>TP 080025</t>
  </si>
  <si>
    <t xml:space="preserve"> Projekt PONOS V - POmoćnika u Nastavi -  OSigurajmo učenicima s teškoćama u razvoju</t>
  </si>
  <si>
    <t>Rezultat-pomoći</t>
  </si>
  <si>
    <t>KP 560011</t>
  </si>
  <si>
    <t>Izgradnja solarnih elektrana na osnovnim školama</t>
  </si>
  <si>
    <t>PROGRAM 56</t>
  </si>
  <si>
    <t>IZGRADNJA ŠKOLA</t>
  </si>
  <si>
    <t xml:space="preserve">  Opći prihodi i primici</t>
  </si>
  <si>
    <t xml:space="preserve">  Decentralizacija školstvo</t>
  </si>
  <si>
    <t xml:space="preserve">  Vlastiti prihodi</t>
  </si>
  <si>
    <t xml:space="preserve">  Ostali prihodi</t>
  </si>
  <si>
    <t xml:space="preserve">  Ostali prihodi od EU</t>
  </si>
  <si>
    <t xml:space="preserve">  Pomoći iz državnog proračuna</t>
  </si>
  <si>
    <t xml:space="preserve">  Pomoći iz županijskog proračuna</t>
  </si>
  <si>
    <t xml:space="preserve">  Sredstva iz EU i nacionalnih fondova za projekte</t>
  </si>
  <si>
    <t xml:space="preserve">  Decentralizirana sredstva</t>
  </si>
  <si>
    <t xml:space="preserve">  Donacije </t>
  </si>
  <si>
    <t xml:space="preserve">  Rezultat-pomoći</t>
  </si>
  <si>
    <t xml:space="preserve">  Komunalna naknada</t>
  </si>
  <si>
    <t>Razred i naziv</t>
  </si>
  <si>
    <t>Namjenski primici od financijske imovine i zaduživanja</t>
  </si>
  <si>
    <t xml:space="preserve">  Namjenski primici od financijske imovine i zaduživanja</t>
  </si>
  <si>
    <t>Opće javne usluge</t>
  </si>
  <si>
    <t>Izvršna i zakonodavna tijela, financijski i fiskalni poslovi, vanjski poslovi</t>
  </si>
  <si>
    <t>Obrazovanje</t>
  </si>
  <si>
    <t>Predškolsko i osnovno obrazovanje</t>
  </si>
  <si>
    <t>01</t>
  </si>
  <si>
    <t>011</t>
  </si>
  <si>
    <t>09</t>
  </si>
  <si>
    <t>091</t>
  </si>
  <si>
    <t>Izvršenje                    2023.</t>
  </si>
  <si>
    <t>Tekući plan            2024.</t>
  </si>
  <si>
    <t>Plan                     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</si>
</sst>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/>
    </xf>
    <xf numFmtId="0" fontId="21" fillId="0" borderId="0" xfId="0" applyFont="1"/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0" borderId="0" xfId="0" quotePrefix="1"/>
    <xf numFmtId="0" fontId="7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4" fontId="0" fillId="0" borderId="0" xfId="0" applyNumberFormat="1"/>
    <xf numFmtId="4" fontId="3" fillId="2" borderId="4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23" fillId="5" borderId="6" xfId="0" applyNumberFormat="1" applyFont="1" applyFill="1" applyBorder="1" applyAlignment="1">
      <alignment horizontal="right" vertical="center" wrapText="1"/>
    </xf>
    <xf numFmtId="4" fontId="24" fillId="5" borderId="6" xfId="0" applyNumberFormat="1" applyFont="1" applyFill="1" applyBorder="1" applyAlignment="1">
      <alignment horizontal="right" vertical="center" wrapText="1"/>
    </xf>
    <xf numFmtId="0" fontId="1" fillId="0" borderId="0" xfId="0" applyFont="1"/>
    <xf numFmtId="4" fontId="6" fillId="2" borderId="3" xfId="0" applyNumberFormat="1" applyFont="1" applyFill="1" applyBorder="1" applyAlignment="1">
      <alignment horizontal="right" vertical="center"/>
    </xf>
    <xf numFmtId="4" fontId="23" fillId="5" borderId="3" xfId="0" applyNumberFormat="1" applyFont="1" applyFill="1" applyBorder="1" applyAlignment="1">
      <alignment horizontal="right" vertical="center" wrapText="1"/>
    </xf>
    <xf numFmtId="4" fontId="24" fillId="5" borderId="3" xfId="0" applyNumberFormat="1" applyFont="1" applyFill="1" applyBorder="1" applyAlignment="1">
      <alignment horizontal="right" vertical="center" wrapText="1"/>
    </xf>
    <xf numFmtId="4" fontId="23" fillId="5" borderId="6" xfId="0" applyNumberFormat="1" applyFont="1" applyFill="1" applyBorder="1" applyAlignment="1">
      <alignment vertical="center" wrapText="1"/>
    </xf>
    <xf numFmtId="4" fontId="24" fillId="5" borderId="6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9" fillId="0" borderId="0" xfId="1" applyNumberFormat="1" applyFont="1" applyAlignment="1">
      <alignment wrapText="1"/>
    </xf>
    <xf numFmtId="0" fontId="2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7" fillId="5" borderId="6" xfId="0" applyFont="1" applyFill="1" applyBorder="1" applyAlignment="1">
      <alignment wrapText="1"/>
    </xf>
    <xf numFmtId="0" fontId="27" fillId="5" borderId="6" xfId="0" applyFont="1" applyFill="1" applyBorder="1" applyAlignment="1">
      <alignment vertical="top" wrapText="1"/>
    </xf>
    <xf numFmtId="0" fontId="27" fillId="5" borderId="6" xfId="0" applyFont="1" applyFill="1" applyBorder="1" applyAlignment="1">
      <alignment horizontal="left" vertical="top" wrapText="1"/>
    </xf>
    <xf numFmtId="49" fontId="9" fillId="0" borderId="0" xfId="1" applyNumberFormat="1" applyFont="1" applyAlignment="1">
      <alignment horizontal="left" wrapText="1"/>
    </xf>
    <xf numFmtId="4" fontId="25" fillId="0" borderId="3" xfId="0" applyNumberFormat="1" applyFont="1" applyBorder="1" applyAlignment="1">
      <alignment vertical="center"/>
    </xf>
    <xf numFmtId="4" fontId="9" fillId="5" borderId="9" xfId="0" applyNumberFormat="1" applyFont="1" applyFill="1" applyBorder="1" applyAlignment="1">
      <alignment vertical="center" wrapText="1"/>
    </xf>
    <xf numFmtId="4" fontId="9" fillId="5" borderId="10" xfId="0" applyNumberFormat="1" applyFont="1" applyFill="1" applyBorder="1" applyAlignment="1">
      <alignment vertical="center" wrapText="1"/>
    </xf>
    <xf numFmtId="4" fontId="9" fillId="5" borderId="6" xfId="0" applyNumberFormat="1" applyFont="1" applyFill="1" applyBorder="1" applyAlignment="1">
      <alignment vertical="center" wrapText="1"/>
    </xf>
    <xf numFmtId="4" fontId="9" fillId="0" borderId="11" xfId="0" applyNumberFormat="1" applyFont="1" applyBorder="1" applyAlignment="1">
      <alignment vertical="center"/>
    </xf>
    <xf numFmtId="4" fontId="9" fillId="5" borderId="9" xfId="0" applyNumberFormat="1" applyFont="1" applyFill="1" applyBorder="1" applyAlignment="1">
      <alignment horizontal="right" vertical="center" wrapText="1"/>
    </xf>
    <xf numFmtId="49" fontId="9" fillId="0" borderId="0" xfId="1" applyNumberFormat="1" applyFont="1" applyAlignment="1">
      <alignment vertical="center" wrapText="1"/>
    </xf>
    <xf numFmtId="4" fontId="1" fillId="0" borderId="9" xfId="0" applyNumberFormat="1" applyFont="1" applyBorder="1"/>
    <xf numFmtId="4" fontId="24" fillId="5" borderId="12" xfId="0" applyNumberFormat="1" applyFont="1" applyFill="1" applyBorder="1" applyAlignment="1">
      <alignment horizontal="right" vertical="center" wrapText="1"/>
    </xf>
    <xf numFmtId="4" fontId="24" fillId="5" borderId="13" xfId="0" applyNumberFormat="1" applyFont="1" applyFill="1" applyBorder="1" applyAlignment="1">
      <alignment horizontal="right" vertical="center" wrapText="1"/>
    </xf>
    <xf numFmtId="4" fontId="7" fillId="5" borderId="6" xfId="0" applyNumberFormat="1" applyFont="1" applyFill="1" applyBorder="1" applyAlignment="1">
      <alignment vertical="center" wrapText="1"/>
    </xf>
    <xf numFmtId="0" fontId="7" fillId="2" borderId="4" xfId="0" quotePrefix="1" applyFont="1" applyFill="1" applyBorder="1" applyAlignment="1">
      <alignment horizontal="left" vertical="center" wrapText="1"/>
    </xf>
    <xf numFmtId="4" fontId="23" fillId="2" borderId="6" xfId="0" applyNumberFormat="1" applyFont="1" applyFill="1" applyBorder="1" applyAlignment="1">
      <alignment vertical="center" wrapText="1"/>
    </xf>
    <xf numFmtId="4" fontId="9" fillId="2" borderId="6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9" fillId="5" borderId="3" xfId="0" applyNumberFormat="1" applyFont="1" applyFill="1" applyBorder="1" applyAlignment="1">
      <alignment horizontal="right" vertical="center" wrapText="1"/>
    </xf>
    <xf numFmtId="4" fontId="7" fillId="5" borderId="8" xfId="0" applyNumberFormat="1" applyFont="1" applyFill="1" applyBorder="1" applyAlignment="1">
      <alignment horizontal="right" vertical="center" wrapText="1"/>
    </xf>
    <xf numFmtId="4" fontId="24" fillId="0" borderId="3" xfId="0" applyNumberFormat="1" applyFont="1" applyBorder="1" applyAlignment="1">
      <alignment vertical="center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7" xfId="0" applyNumberFormat="1" applyFont="1" applyFill="1" applyBorder="1" applyAlignment="1">
      <alignment horizontal="right" vertical="center"/>
    </xf>
    <xf numFmtId="4" fontId="7" fillId="0" borderId="3" xfId="0" applyNumberFormat="1" applyFont="1" applyBorder="1" applyAlignment="1">
      <alignment vertical="center"/>
    </xf>
    <xf numFmtId="4" fontId="9" fillId="5" borderId="3" xfId="0" applyNumberFormat="1" applyFont="1" applyFill="1" applyBorder="1" applyAlignment="1">
      <alignment vertical="center" wrapText="1"/>
    </xf>
    <xf numFmtId="4" fontId="7" fillId="5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vertical="center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6" fillId="0" borderId="1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quotePrefix="1" applyNumberFormat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9" fillId="0" borderId="1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center" wrapText="1"/>
    </xf>
    <xf numFmtId="0" fontId="9" fillId="0" borderId="4" xfId="0" quotePrefix="1" applyFont="1" applyBorder="1" applyAlignment="1">
      <alignment horizontal="center" wrapText="1"/>
    </xf>
    <xf numFmtId="0" fontId="28" fillId="0" borderId="1" xfId="0" quotePrefix="1" applyFont="1" applyBorder="1" applyAlignment="1">
      <alignment horizontal="center" wrapText="1"/>
    </xf>
    <xf numFmtId="0" fontId="28" fillId="0" borderId="2" xfId="0" quotePrefix="1" applyFont="1" applyBorder="1" applyAlignment="1">
      <alignment horizontal="center" wrapText="1"/>
    </xf>
    <xf numFmtId="0" fontId="28" fillId="0" borderId="4" xfId="0" quotePrefix="1" applyFont="1" applyBorder="1" applyAlignment="1">
      <alignment horizontal="center" wrapText="1"/>
    </xf>
    <xf numFmtId="0" fontId="28" fillId="2" borderId="1" xfId="0" applyNumberFormat="1" applyFont="1" applyFill="1" applyBorder="1" applyAlignment="1" applyProtection="1">
      <alignment horizontal="center" vertical="center" wrapText="1"/>
    </xf>
    <xf numFmtId="0" fontId="28" fillId="2" borderId="3" xfId="0" applyNumberFormat="1" applyFont="1" applyFill="1" applyBorder="1" applyAlignment="1" applyProtection="1">
      <alignment horizontal="center" vertical="center" wrapText="1"/>
    </xf>
    <xf numFmtId="0" fontId="29" fillId="0" borderId="1" xfId="0" quotePrefix="1" applyFont="1" applyBorder="1" applyAlignment="1">
      <alignment horizontal="center" wrapText="1"/>
    </xf>
    <xf numFmtId="0" fontId="29" fillId="0" borderId="2" xfId="0" quotePrefix="1" applyFont="1" applyBorder="1" applyAlignment="1">
      <alignment horizontal="center" wrapText="1"/>
    </xf>
    <xf numFmtId="0" fontId="29" fillId="0" borderId="4" xfId="0" quotePrefix="1" applyFont="1" applyBorder="1" applyAlignment="1">
      <alignment horizontal="center" wrapText="1"/>
    </xf>
    <xf numFmtId="0" fontId="29" fillId="2" borderId="1" xfId="0" applyNumberFormat="1" applyFont="1" applyFill="1" applyBorder="1" applyAlignment="1" applyProtection="1">
      <alignment horizontal="center" vertical="center" wrapText="1"/>
    </xf>
    <xf numFmtId="0" fontId="29" fillId="2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29" fillId="0" borderId="4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4" fontId="9" fillId="5" borderId="8" xfId="0" applyNumberFormat="1" applyFont="1" applyFill="1" applyBorder="1" applyAlignment="1">
      <alignment horizontal="right" vertical="center" wrapText="1"/>
    </xf>
    <xf numFmtId="4" fontId="23" fillId="5" borderId="14" xfId="0" applyNumberFormat="1" applyFont="1" applyFill="1" applyBorder="1" applyAlignment="1">
      <alignment horizontal="right" vertical="center" wrapText="1"/>
    </xf>
    <xf numFmtId="4" fontId="9" fillId="5" borderId="8" xfId="0" applyNumberFormat="1" applyFont="1" applyFill="1" applyBorder="1" applyAlignment="1">
      <alignment vertical="center" wrapText="1"/>
    </xf>
    <xf numFmtId="4" fontId="23" fillId="5" borderId="14" xfId="0" applyNumberFormat="1" applyFont="1" applyFill="1" applyBorder="1" applyAlignment="1">
      <alignment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4" fontId="25" fillId="0" borderId="8" xfId="0" applyNumberFormat="1" applyFont="1" applyBorder="1" applyAlignment="1">
      <alignment horizontal="right" vertical="center"/>
    </xf>
    <xf numFmtId="4" fontId="6" fillId="0" borderId="7" xfId="0" applyNumberFormat="1" applyFont="1" applyFill="1" applyBorder="1" applyAlignment="1" applyProtection="1">
      <alignment horizontal="right" vertical="center" wrapText="1"/>
    </xf>
    <xf numFmtId="4" fontId="6" fillId="0" borderId="8" xfId="0" applyNumberFormat="1" applyFont="1" applyFill="1" applyBorder="1" applyAlignment="1" applyProtection="1">
      <alignment horizontal="right" vertical="center" wrapText="1"/>
    </xf>
    <xf numFmtId="0" fontId="8" fillId="2" borderId="3" xfId="0" quotePrefix="1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4" fontId="6" fillId="2" borderId="8" xfId="0" applyNumberFormat="1" applyFont="1" applyFill="1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left" vertical="center" wrapText="1"/>
    </xf>
    <xf numFmtId="0" fontId="6" fillId="2" borderId="5" xfId="0" applyNumberFormat="1" applyFont="1" applyFill="1" applyBorder="1" applyAlignment="1" applyProtection="1">
      <alignment horizontal="left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0" fillId="5" borderId="6" xfId="0" applyFont="1" applyFill="1" applyBorder="1" applyAlignment="1">
      <alignment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Normalno 2" xfId="1" xr:uid="{61D7B186-C3A3-4F9A-BAD0-5F5DD3AF2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workbookViewId="0">
      <selection activeCell="A29" sqref="A29:E29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29" t="s">
        <v>57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18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x14ac:dyDescent="0.25">
      <c r="A3" s="129" t="s">
        <v>12</v>
      </c>
      <c r="B3" s="129"/>
      <c r="C3" s="129"/>
      <c r="D3" s="129"/>
      <c r="E3" s="129"/>
      <c r="F3" s="129"/>
      <c r="G3" s="129"/>
      <c r="H3" s="129"/>
      <c r="I3" s="130"/>
      <c r="J3" s="130"/>
    </row>
    <row r="4" spans="1:10" ht="18" x14ac:dyDescent="0.25">
      <c r="A4" s="19"/>
      <c r="B4" s="19"/>
      <c r="C4" s="19"/>
      <c r="D4" s="19"/>
      <c r="E4" s="19"/>
      <c r="F4" s="19"/>
      <c r="G4" s="19"/>
      <c r="H4" s="19"/>
      <c r="I4" s="5"/>
      <c r="J4" s="5"/>
    </row>
    <row r="5" spans="1:10" ht="15.75" x14ac:dyDescent="0.25">
      <c r="A5" s="129" t="s">
        <v>18</v>
      </c>
      <c r="B5" s="131"/>
      <c r="C5" s="131"/>
      <c r="D5" s="131"/>
      <c r="E5" s="131"/>
      <c r="F5" s="131"/>
      <c r="G5" s="131"/>
      <c r="H5" s="131"/>
      <c r="I5" s="131"/>
      <c r="J5" s="131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25" t="s">
        <v>24</v>
      </c>
    </row>
    <row r="7" spans="1:10" ht="25.5" x14ac:dyDescent="0.25">
      <c r="A7" s="189" t="s">
        <v>174</v>
      </c>
      <c r="B7" s="190"/>
      <c r="C7" s="190"/>
      <c r="D7" s="190"/>
      <c r="E7" s="191"/>
      <c r="F7" s="3" t="s">
        <v>40</v>
      </c>
      <c r="G7" s="3" t="s">
        <v>46</v>
      </c>
      <c r="H7" s="3" t="s">
        <v>47</v>
      </c>
      <c r="I7" s="3" t="s">
        <v>48</v>
      </c>
      <c r="J7" s="3" t="s">
        <v>49</v>
      </c>
    </row>
    <row r="8" spans="1:10" x14ac:dyDescent="0.25">
      <c r="A8" s="200">
        <v>1</v>
      </c>
      <c r="B8" s="201"/>
      <c r="C8" s="201"/>
      <c r="D8" s="201"/>
      <c r="E8" s="202"/>
      <c r="F8" s="204">
        <v>2</v>
      </c>
      <c r="G8" s="204">
        <v>3</v>
      </c>
      <c r="H8" s="204">
        <v>4</v>
      </c>
      <c r="I8" s="204">
        <v>5</v>
      </c>
      <c r="J8" s="204">
        <v>6</v>
      </c>
    </row>
    <row r="9" spans="1:10" x14ac:dyDescent="0.25">
      <c r="A9" s="132" t="s">
        <v>0</v>
      </c>
      <c r="B9" s="133"/>
      <c r="C9" s="133"/>
      <c r="D9" s="133"/>
      <c r="E9" s="134"/>
      <c r="F9" s="53">
        <f>F10+F11</f>
        <v>1731376.01</v>
      </c>
      <c r="G9" s="22">
        <f t="shared" ref="G9:J9" si="0">G10+G11</f>
        <v>2336560</v>
      </c>
      <c r="H9" s="22">
        <f t="shared" si="0"/>
        <v>2660890</v>
      </c>
      <c r="I9" s="22">
        <f t="shared" si="0"/>
        <v>2625840</v>
      </c>
      <c r="J9" s="22">
        <f t="shared" si="0"/>
        <v>2625840</v>
      </c>
    </row>
    <row r="10" spans="1:10" x14ac:dyDescent="0.25">
      <c r="A10" s="135" t="s">
        <v>25</v>
      </c>
      <c r="B10" s="136"/>
      <c r="C10" s="136"/>
      <c r="D10" s="136"/>
      <c r="E10" s="128"/>
      <c r="F10" s="54">
        <v>1731376.01</v>
      </c>
      <c r="G10" s="23">
        <v>2336560</v>
      </c>
      <c r="H10" s="23">
        <v>2660890</v>
      </c>
      <c r="I10" s="23">
        <v>2625840</v>
      </c>
      <c r="J10" s="23">
        <v>2625840</v>
      </c>
    </row>
    <row r="11" spans="1:10" x14ac:dyDescent="0.25">
      <c r="A11" s="137" t="s">
        <v>26</v>
      </c>
      <c r="B11" s="128"/>
      <c r="C11" s="128"/>
      <c r="D11" s="128"/>
      <c r="E11" s="128"/>
      <c r="F11" s="54">
        <v>0</v>
      </c>
      <c r="G11" s="23">
        <v>0</v>
      </c>
      <c r="H11" s="23">
        <v>0</v>
      </c>
      <c r="I11" s="23">
        <v>0</v>
      </c>
      <c r="J11" s="23">
        <v>0</v>
      </c>
    </row>
    <row r="12" spans="1:10" x14ac:dyDescent="0.25">
      <c r="A12" s="26" t="s">
        <v>1</v>
      </c>
      <c r="B12" s="31"/>
      <c r="C12" s="31"/>
      <c r="D12" s="31"/>
      <c r="E12" s="31"/>
      <c r="F12" s="53">
        <f>F13+F14</f>
        <v>1711910.32</v>
      </c>
      <c r="G12" s="22">
        <v>2345345</v>
      </c>
      <c r="H12" s="22">
        <f t="shared" ref="H12:J12" si="1">H13+H14</f>
        <v>2665690</v>
      </c>
      <c r="I12" s="22">
        <f t="shared" si="1"/>
        <v>2625840</v>
      </c>
      <c r="J12" s="22">
        <f t="shared" si="1"/>
        <v>2625840</v>
      </c>
    </row>
    <row r="13" spans="1:10" x14ac:dyDescent="0.25">
      <c r="A13" s="138" t="s">
        <v>27</v>
      </c>
      <c r="B13" s="136"/>
      <c r="C13" s="136"/>
      <c r="D13" s="136"/>
      <c r="E13" s="136"/>
      <c r="F13" s="54">
        <v>1678064.82</v>
      </c>
      <c r="G13" s="23">
        <v>2176420</v>
      </c>
      <c r="H13" s="23">
        <v>2546890</v>
      </c>
      <c r="I13" s="23">
        <v>2528590</v>
      </c>
      <c r="J13" s="32">
        <v>2528590</v>
      </c>
    </row>
    <row r="14" spans="1:10" x14ac:dyDescent="0.25">
      <c r="A14" s="127" t="s">
        <v>28</v>
      </c>
      <c r="B14" s="128"/>
      <c r="C14" s="128"/>
      <c r="D14" s="128"/>
      <c r="E14" s="128"/>
      <c r="F14" s="55">
        <v>33845.5</v>
      </c>
      <c r="G14" s="33">
        <v>160140</v>
      </c>
      <c r="H14" s="33">
        <v>118800</v>
      </c>
      <c r="I14" s="33">
        <v>97250</v>
      </c>
      <c r="J14" s="32">
        <v>97250</v>
      </c>
    </row>
    <row r="15" spans="1:10" x14ac:dyDescent="0.25">
      <c r="A15" s="139" t="s">
        <v>32</v>
      </c>
      <c r="B15" s="133"/>
      <c r="C15" s="133"/>
      <c r="D15" s="133"/>
      <c r="E15" s="133"/>
      <c r="F15" s="53">
        <f>F9-F12</f>
        <v>19465.689999999944</v>
      </c>
      <c r="G15" s="22">
        <f>G9-G12</f>
        <v>-8785</v>
      </c>
      <c r="H15" s="22">
        <f t="shared" ref="H15:J15" si="2">H9-H12</f>
        <v>-4800</v>
      </c>
      <c r="I15" s="22">
        <f t="shared" si="2"/>
        <v>0</v>
      </c>
      <c r="J15" s="22">
        <f t="shared" si="2"/>
        <v>0</v>
      </c>
    </row>
    <row r="16" spans="1:10" ht="18" x14ac:dyDescent="0.25">
      <c r="A16" s="19"/>
      <c r="B16" s="17"/>
      <c r="C16" s="17"/>
      <c r="D16" s="17"/>
      <c r="E16" s="17"/>
      <c r="F16" s="17"/>
      <c r="G16" s="17"/>
      <c r="H16" s="18"/>
      <c r="I16" s="18"/>
      <c r="J16" s="18"/>
    </row>
    <row r="17" spans="1:10" ht="15.75" x14ac:dyDescent="0.25">
      <c r="A17" s="129" t="s">
        <v>19</v>
      </c>
      <c r="B17" s="131"/>
      <c r="C17" s="131"/>
      <c r="D17" s="131"/>
      <c r="E17" s="131"/>
      <c r="F17" s="131"/>
      <c r="G17" s="131"/>
      <c r="H17" s="131"/>
      <c r="I17" s="131"/>
      <c r="J17" s="131"/>
    </row>
    <row r="18" spans="1:10" ht="18" x14ac:dyDescent="0.25">
      <c r="A18" s="19"/>
      <c r="B18" s="17"/>
      <c r="C18" s="17"/>
      <c r="D18" s="17"/>
      <c r="E18" s="17"/>
      <c r="F18" s="17"/>
      <c r="G18" s="17"/>
      <c r="H18" s="18"/>
      <c r="I18" s="18"/>
      <c r="J18" s="18"/>
    </row>
    <row r="19" spans="1:10" ht="25.5" x14ac:dyDescent="0.25">
      <c r="A19" s="189" t="s">
        <v>174</v>
      </c>
      <c r="B19" s="190"/>
      <c r="C19" s="190"/>
      <c r="D19" s="190"/>
      <c r="E19" s="191"/>
      <c r="F19" s="3" t="s">
        <v>40</v>
      </c>
      <c r="G19" s="3" t="s">
        <v>46</v>
      </c>
      <c r="H19" s="3" t="s">
        <v>47</v>
      </c>
      <c r="I19" s="3" t="s">
        <v>48</v>
      </c>
      <c r="J19" s="3" t="s">
        <v>49</v>
      </c>
    </row>
    <row r="20" spans="1:10" x14ac:dyDescent="0.25">
      <c r="A20" s="200">
        <v>1</v>
      </c>
      <c r="B20" s="201"/>
      <c r="C20" s="201"/>
      <c r="D20" s="201"/>
      <c r="E20" s="202"/>
      <c r="F20" s="204">
        <v>2</v>
      </c>
      <c r="G20" s="204">
        <v>3</v>
      </c>
      <c r="H20" s="204">
        <v>4</v>
      </c>
      <c r="I20" s="204">
        <v>5</v>
      </c>
      <c r="J20" s="204">
        <v>6</v>
      </c>
    </row>
    <row r="21" spans="1:10" x14ac:dyDescent="0.25">
      <c r="A21" s="127" t="s">
        <v>29</v>
      </c>
      <c r="B21" s="128"/>
      <c r="C21" s="128"/>
      <c r="D21" s="128"/>
      <c r="E21" s="128"/>
      <c r="F21" s="58">
        <v>0</v>
      </c>
      <c r="G21" s="55">
        <v>0</v>
      </c>
      <c r="H21" s="55">
        <v>0</v>
      </c>
      <c r="I21" s="33">
        <v>0</v>
      </c>
      <c r="J21" s="32">
        <v>0</v>
      </c>
    </row>
    <row r="22" spans="1:10" x14ac:dyDescent="0.25">
      <c r="A22" s="127" t="s">
        <v>30</v>
      </c>
      <c r="B22" s="128"/>
      <c r="C22" s="128"/>
      <c r="D22" s="128"/>
      <c r="E22" s="128"/>
      <c r="F22" s="58">
        <v>0</v>
      </c>
      <c r="G22" s="55">
        <v>0</v>
      </c>
      <c r="H22" s="55">
        <v>0</v>
      </c>
      <c r="I22" s="33">
        <v>0</v>
      </c>
      <c r="J22" s="32">
        <v>0</v>
      </c>
    </row>
    <row r="23" spans="1:10" x14ac:dyDescent="0.25">
      <c r="A23" s="139" t="s">
        <v>2</v>
      </c>
      <c r="B23" s="133"/>
      <c r="C23" s="133"/>
      <c r="D23" s="133"/>
      <c r="E23" s="133"/>
      <c r="F23" s="59">
        <f>F21-F22</f>
        <v>0</v>
      </c>
      <c r="G23" s="53">
        <f t="shared" ref="G23:J23" si="3">G21-G22</f>
        <v>0</v>
      </c>
      <c r="H23" s="53">
        <f t="shared" si="3"/>
        <v>0</v>
      </c>
      <c r="I23" s="22">
        <f t="shared" si="3"/>
        <v>0</v>
      </c>
      <c r="J23" s="22">
        <f t="shared" si="3"/>
        <v>0</v>
      </c>
    </row>
    <row r="24" spans="1:10" x14ac:dyDescent="0.25">
      <c r="A24" s="139" t="s">
        <v>33</v>
      </c>
      <c r="B24" s="133"/>
      <c r="C24" s="133"/>
      <c r="D24" s="133"/>
      <c r="E24" s="133"/>
      <c r="F24" s="53">
        <f>F15+F23</f>
        <v>19465.689999999944</v>
      </c>
      <c r="G24" s="53">
        <f t="shared" ref="G24:J24" si="4">G15+G23</f>
        <v>-8785</v>
      </c>
      <c r="H24" s="53">
        <f t="shared" si="4"/>
        <v>-4800</v>
      </c>
      <c r="I24" s="22">
        <f t="shared" si="4"/>
        <v>0</v>
      </c>
      <c r="J24" s="22">
        <f t="shared" si="4"/>
        <v>0</v>
      </c>
    </row>
    <row r="25" spans="1:10" ht="18" x14ac:dyDescent="0.25">
      <c r="A25" s="16"/>
      <c r="B25" s="17"/>
      <c r="C25" s="17"/>
      <c r="D25" s="17"/>
      <c r="E25" s="17"/>
      <c r="F25" s="17"/>
      <c r="G25" s="17"/>
      <c r="H25" s="18"/>
      <c r="I25" s="18"/>
      <c r="J25" s="18"/>
    </row>
    <row r="26" spans="1:10" ht="15.75" x14ac:dyDescent="0.25">
      <c r="A26" s="129" t="s">
        <v>34</v>
      </c>
      <c r="B26" s="131"/>
      <c r="C26" s="131"/>
      <c r="D26" s="131"/>
      <c r="E26" s="131"/>
      <c r="F26" s="131"/>
      <c r="G26" s="131"/>
      <c r="H26" s="131"/>
      <c r="I26" s="131"/>
      <c r="J26" s="131"/>
    </row>
    <row r="27" spans="1:10" ht="15.75" x14ac:dyDescent="0.25">
      <c r="A27" s="29"/>
      <c r="B27" s="30"/>
      <c r="C27" s="30"/>
      <c r="D27" s="30"/>
      <c r="E27" s="30"/>
      <c r="F27" s="30"/>
      <c r="G27" s="30"/>
      <c r="H27" s="30"/>
      <c r="I27" s="30"/>
      <c r="J27" s="30"/>
    </row>
    <row r="28" spans="1:10" ht="25.5" x14ac:dyDescent="0.25">
      <c r="A28" s="189" t="s">
        <v>23</v>
      </c>
      <c r="B28" s="190"/>
      <c r="C28" s="190"/>
      <c r="D28" s="190"/>
      <c r="E28" s="191"/>
      <c r="F28" s="3" t="s">
        <v>40</v>
      </c>
      <c r="G28" s="3" t="s">
        <v>46</v>
      </c>
      <c r="H28" s="3" t="s">
        <v>47</v>
      </c>
      <c r="I28" s="3" t="s">
        <v>48</v>
      </c>
      <c r="J28" s="3" t="s">
        <v>49</v>
      </c>
    </row>
    <row r="29" spans="1:10" x14ac:dyDescent="0.25">
      <c r="A29" s="200">
        <v>1</v>
      </c>
      <c r="B29" s="201"/>
      <c r="C29" s="201"/>
      <c r="D29" s="201"/>
      <c r="E29" s="202"/>
      <c r="F29" s="203">
        <v>2</v>
      </c>
      <c r="G29" s="203">
        <v>3</v>
      </c>
      <c r="H29" s="203">
        <v>4</v>
      </c>
      <c r="I29" s="203">
        <v>5</v>
      </c>
      <c r="J29" s="204">
        <v>6</v>
      </c>
    </row>
    <row r="30" spans="1:10" ht="15" customHeight="1" x14ac:dyDescent="0.25">
      <c r="A30" s="142" t="s">
        <v>35</v>
      </c>
      <c r="B30" s="143"/>
      <c r="C30" s="143"/>
      <c r="D30" s="143"/>
      <c r="E30" s="144"/>
      <c r="F30" s="56">
        <v>-42689.440000000002</v>
      </c>
      <c r="G30" s="56">
        <v>8785</v>
      </c>
      <c r="H30" s="56">
        <v>4800</v>
      </c>
      <c r="I30" s="34">
        <v>0</v>
      </c>
      <c r="J30" s="35">
        <v>0</v>
      </c>
    </row>
    <row r="31" spans="1:10" ht="15" customHeight="1" x14ac:dyDescent="0.25">
      <c r="A31" s="139" t="s">
        <v>36</v>
      </c>
      <c r="B31" s="133"/>
      <c r="C31" s="133"/>
      <c r="D31" s="133"/>
      <c r="E31" s="133"/>
      <c r="F31" s="57">
        <f>F24+F30</f>
        <v>-23223.750000000058</v>
      </c>
      <c r="G31" s="57">
        <f>G24+G30</f>
        <v>0</v>
      </c>
      <c r="H31" s="57">
        <f t="shared" ref="H31:J31" si="5">H24+H30</f>
        <v>0</v>
      </c>
      <c r="I31" s="36">
        <f t="shared" si="5"/>
        <v>0</v>
      </c>
      <c r="J31" s="37">
        <f t="shared" si="5"/>
        <v>0</v>
      </c>
    </row>
    <row r="32" spans="1:10" ht="45" customHeight="1" x14ac:dyDescent="0.25">
      <c r="A32" s="132" t="s">
        <v>37</v>
      </c>
      <c r="B32" s="145"/>
      <c r="C32" s="145"/>
      <c r="D32" s="145"/>
      <c r="E32" s="146"/>
      <c r="F32" s="57">
        <f>F15+F23+F30-F31</f>
        <v>0</v>
      </c>
      <c r="G32" s="57">
        <f t="shared" ref="G32:J32" si="6">G15+G23+G30-G31</f>
        <v>0</v>
      </c>
      <c r="H32" s="57">
        <f t="shared" si="6"/>
        <v>0</v>
      </c>
      <c r="I32" s="36">
        <f t="shared" si="6"/>
        <v>0</v>
      </c>
      <c r="J32" s="37">
        <f t="shared" si="6"/>
        <v>0</v>
      </c>
    </row>
    <row r="33" spans="1:10" ht="15.75" x14ac:dyDescent="0.25">
      <c r="A33" s="38"/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15.75" x14ac:dyDescent="0.25">
      <c r="A34" s="147" t="s">
        <v>31</v>
      </c>
      <c r="B34" s="147"/>
      <c r="C34" s="147"/>
      <c r="D34" s="147"/>
      <c r="E34" s="147"/>
      <c r="F34" s="147"/>
      <c r="G34" s="147"/>
      <c r="H34" s="147"/>
      <c r="I34" s="147"/>
      <c r="J34" s="147"/>
    </row>
    <row r="35" spans="1:10" ht="18" x14ac:dyDescent="0.25">
      <c r="A35" s="40"/>
      <c r="B35" s="41"/>
      <c r="C35" s="41"/>
      <c r="D35" s="41"/>
      <c r="E35" s="41"/>
      <c r="F35" s="41"/>
      <c r="G35" s="41"/>
      <c r="H35" s="42"/>
      <c r="I35" s="42"/>
      <c r="J35" s="42"/>
    </row>
    <row r="36" spans="1:10" ht="25.5" x14ac:dyDescent="0.25">
      <c r="A36" s="192" t="s">
        <v>23</v>
      </c>
      <c r="B36" s="193"/>
      <c r="C36" s="193"/>
      <c r="D36" s="193"/>
      <c r="E36" s="194"/>
      <c r="F36" s="43" t="s">
        <v>40</v>
      </c>
      <c r="G36" s="43" t="s">
        <v>46</v>
      </c>
      <c r="H36" s="43" t="s">
        <v>47</v>
      </c>
      <c r="I36" s="43" t="s">
        <v>48</v>
      </c>
      <c r="J36" s="43" t="s">
        <v>49</v>
      </c>
    </row>
    <row r="37" spans="1:10" x14ac:dyDescent="0.25">
      <c r="A37" s="195">
        <v>1</v>
      </c>
      <c r="B37" s="196"/>
      <c r="C37" s="196"/>
      <c r="D37" s="196"/>
      <c r="E37" s="197"/>
      <c r="F37" s="198">
        <v>2</v>
      </c>
      <c r="G37" s="198">
        <v>3</v>
      </c>
      <c r="H37" s="198">
        <v>4</v>
      </c>
      <c r="I37" s="198">
        <v>5</v>
      </c>
      <c r="J37" s="199">
        <v>6</v>
      </c>
    </row>
    <row r="38" spans="1:10" x14ac:dyDescent="0.25">
      <c r="A38" s="142" t="s">
        <v>35</v>
      </c>
      <c r="B38" s="143"/>
      <c r="C38" s="143"/>
      <c r="D38" s="143"/>
      <c r="E38" s="144"/>
      <c r="F38" s="34">
        <v>0</v>
      </c>
      <c r="G38" s="34">
        <f>F41</f>
        <v>0</v>
      </c>
      <c r="H38" s="34">
        <f>G41</f>
        <v>0</v>
      </c>
      <c r="I38" s="34">
        <f>H41</f>
        <v>0</v>
      </c>
      <c r="J38" s="35">
        <f>I41</f>
        <v>0</v>
      </c>
    </row>
    <row r="39" spans="1:10" ht="28.5" customHeight="1" x14ac:dyDescent="0.25">
      <c r="A39" s="142" t="s">
        <v>38</v>
      </c>
      <c r="B39" s="143"/>
      <c r="C39" s="143"/>
      <c r="D39" s="143"/>
      <c r="E39" s="144"/>
      <c r="F39" s="34">
        <v>0</v>
      </c>
      <c r="G39" s="34">
        <v>0</v>
      </c>
      <c r="H39" s="34">
        <v>0</v>
      </c>
      <c r="I39" s="34">
        <v>0</v>
      </c>
      <c r="J39" s="35">
        <v>0</v>
      </c>
    </row>
    <row r="40" spans="1:10" x14ac:dyDescent="0.25">
      <c r="A40" s="142" t="s">
        <v>39</v>
      </c>
      <c r="B40" s="148"/>
      <c r="C40" s="148"/>
      <c r="D40" s="148"/>
      <c r="E40" s="149"/>
      <c r="F40" s="34">
        <v>0</v>
      </c>
      <c r="G40" s="34">
        <v>0</v>
      </c>
      <c r="H40" s="34">
        <v>0</v>
      </c>
      <c r="I40" s="34">
        <v>0</v>
      </c>
      <c r="J40" s="35">
        <v>0</v>
      </c>
    </row>
    <row r="41" spans="1:10" ht="15" customHeight="1" x14ac:dyDescent="0.25">
      <c r="A41" s="139" t="s">
        <v>36</v>
      </c>
      <c r="B41" s="133"/>
      <c r="C41" s="133"/>
      <c r="D41" s="133"/>
      <c r="E41" s="133"/>
      <c r="F41" s="24">
        <f>F38-F39+F40</f>
        <v>0</v>
      </c>
      <c r="G41" s="24">
        <f t="shared" ref="G41:J41" si="7">G38-G39+G40</f>
        <v>0</v>
      </c>
      <c r="H41" s="24">
        <f t="shared" si="7"/>
        <v>0</v>
      </c>
      <c r="I41" s="24">
        <f t="shared" si="7"/>
        <v>0</v>
      </c>
      <c r="J41" s="44">
        <f t="shared" si="7"/>
        <v>0</v>
      </c>
    </row>
    <row r="42" spans="1:10" ht="17.25" customHeight="1" x14ac:dyDescent="0.25"/>
    <row r="43" spans="1:10" x14ac:dyDescent="0.25">
      <c r="A43" s="140"/>
      <c r="B43" s="141"/>
      <c r="C43" s="141"/>
      <c r="D43" s="141"/>
      <c r="E43" s="141"/>
      <c r="F43" s="141"/>
      <c r="G43" s="141"/>
      <c r="H43" s="141"/>
      <c r="I43" s="141"/>
      <c r="J43" s="141"/>
    </row>
    <row r="44" spans="1:10" ht="9" customHeight="1" x14ac:dyDescent="0.25"/>
  </sheetData>
  <mergeCells count="32">
    <mergeCell ref="A43:J43"/>
    <mergeCell ref="A23:E23"/>
    <mergeCell ref="A24:E24"/>
    <mergeCell ref="A26:J26"/>
    <mergeCell ref="A30:E30"/>
    <mergeCell ref="A31:E31"/>
    <mergeCell ref="A32:E32"/>
    <mergeCell ref="A34:J34"/>
    <mergeCell ref="A38:E38"/>
    <mergeCell ref="A39:E39"/>
    <mergeCell ref="A40:E40"/>
    <mergeCell ref="A41:E41"/>
    <mergeCell ref="A28:E28"/>
    <mergeCell ref="A36:E36"/>
    <mergeCell ref="A29:E29"/>
    <mergeCell ref="A37:E37"/>
    <mergeCell ref="A22:E22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  <mergeCell ref="A8:E8"/>
    <mergeCell ref="A7:E7"/>
    <mergeCell ref="A19:E19"/>
    <mergeCell ref="A20:E2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topLeftCell="A10" workbookViewId="0">
      <selection activeCell="B10" sqref="B10"/>
    </sheetView>
  </sheetViews>
  <sheetFormatPr defaultRowHeight="15" x14ac:dyDescent="0.25"/>
  <cols>
    <col min="1" max="1" width="11.7109375" customWidth="1"/>
    <col min="2" max="2" width="26.85546875" customWidth="1"/>
    <col min="3" max="6" width="23.42578125" customWidth="1"/>
    <col min="7" max="7" width="23.140625" customWidth="1"/>
  </cols>
  <sheetData>
    <row r="1" spans="1:10" ht="42" customHeight="1" x14ac:dyDescent="0.25">
      <c r="A1" s="129" t="s">
        <v>57</v>
      </c>
      <c r="B1" s="129"/>
      <c r="C1" s="129"/>
      <c r="D1" s="129"/>
      <c r="E1" s="129"/>
      <c r="F1" s="129"/>
      <c r="G1" s="129"/>
      <c r="H1" s="79"/>
      <c r="I1" s="79"/>
      <c r="J1" s="79"/>
    </row>
    <row r="2" spans="1:10" ht="18" customHeight="1" x14ac:dyDescent="0.25">
      <c r="A2" s="4"/>
      <c r="B2" s="4"/>
      <c r="C2" s="4"/>
      <c r="D2" s="4"/>
      <c r="E2" s="4"/>
      <c r="F2" s="4"/>
      <c r="G2" s="4"/>
    </row>
    <row r="3" spans="1:10" ht="15.75" customHeight="1" x14ac:dyDescent="0.25">
      <c r="A3" s="129" t="s">
        <v>12</v>
      </c>
      <c r="B3" s="129"/>
      <c r="C3" s="129"/>
      <c r="D3" s="129"/>
      <c r="E3" s="129"/>
      <c r="F3" s="129"/>
      <c r="G3" s="129"/>
    </row>
    <row r="4" spans="1:10" ht="18" x14ac:dyDescent="0.25">
      <c r="A4" s="4"/>
      <c r="B4" s="4"/>
      <c r="C4" s="4"/>
      <c r="D4" s="4"/>
      <c r="E4" s="4"/>
      <c r="F4" s="5"/>
      <c r="G4" s="5"/>
    </row>
    <row r="5" spans="1:10" ht="18" customHeight="1" x14ac:dyDescent="0.25">
      <c r="A5" s="129" t="s">
        <v>3</v>
      </c>
      <c r="B5" s="129"/>
      <c r="C5" s="129"/>
      <c r="D5" s="129"/>
      <c r="E5" s="129"/>
      <c r="F5" s="129"/>
      <c r="G5" s="129"/>
    </row>
    <row r="6" spans="1:10" ht="18" x14ac:dyDescent="0.25">
      <c r="A6" s="4"/>
      <c r="B6" s="4"/>
      <c r="C6" s="4"/>
      <c r="D6" s="4"/>
      <c r="E6" s="4"/>
      <c r="F6" s="5"/>
      <c r="G6" s="5"/>
    </row>
    <row r="7" spans="1:10" ht="15.75" customHeight="1" x14ac:dyDescent="0.25">
      <c r="A7" s="129" t="s">
        <v>41</v>
      </c>
      <c r="B7" s="129"/>
      <c r="C7" s="129"/>
      <c r="D7" s="129"/>
      <c r="E7" s="129"/>
      <c r="F7" s="129"/>
      <c r="G7" s="129"/>
    </row>
    <row r="8" spans="1:10" ht="18" x14ac:dyDescent="0.25">
      <c r="A8" s="4"/>
      <c r="B8" s="4"/>
      <c r="C8" s="4"/>
      <c r="D8" s="4"/>
      <c r="E8" s="4"/>
      <c r="F8" s="5"/>
      <c r="G8" s="5"/>
    </row>
    <row r="9" spans="1:10" ht="25.5" x14ac:dyDescent="0.25">
      <c r="A9" s="15" t="s">
        <v>51</v>
      </c>
      <c r="B9" s="14" t="s">
        <v>23</v>
      </c>
      <c r="C9" s="14" t="s">
        <v>40</v>
      </c>
      <c r="D9" s="15" t="s">
        <v>46</v>
      </c>
      <c r="E9" s="15" t="s">
        <v>47</v>
      </c>
      <c r="F9" s="15" t="s">
        <v>50</v>
      </c>
      <c r="G9" s="15" t="s">
        <v>49</v>
      </c>
    </row>
    <row r="10" spans="1:10" x14ac:dyDescent="0.25">
      <c r="A10" s="205">
        <v>1</v>
      </c>
      <c r="B10" s="205">
        <v>2</v>
      </c>
      <c r="C10" s="205">
        <v>3</v>
      </c>
      <c r="D10" s="205">
        <v>4</v>
      </c>
      <c r="E10" s="205">
        <v>5</v>
      </c>
      <c r="F10" s="205">
        <v>6</v>
      </c>
      <c r="G10" s="205">
        <v>7</v>
      </c>
    </row>
    <row r="11" spans="1:10" x14ac:dyDescent="0.25">
      <c r="A11" s="208"/>
      <c r="B11" s="209" t="s">
        <v>53</v>
      </c>
      <c r="C11" s="210">
        <v>1731376.01</v>
      </c>
      <c r="D11" s="211">
        <v>2345345</v>
      </c>
      <c r="E11" s="211">
        <v>2665690</v>
      </c>
      <c r="F11" s="211">
        <v>2625840</v>
      </c>
      <c r="G11" s="211">
        <v>2625840</v>
      </c>
    </row>
    <row r="12" spans="1:10" ht="15.75" customHeight="1" x14ac:dyDescent="0.25">
      <c r="A12" s="8">
        <v>6</v>
      </c>
      <c r="B12" s="8" t="s">
        <v>4</v>
      </c>
      <c r="C12" s="118">
        <v>1731376.01</v>
      </c>
      <c r="D12" s="71">
        <v>2336560</v>
      </c>
      <c r="E12" s="71">
        <v>2660890</v>
      </c>
      <c r="F12" s="71">
        <v>2625840</v>
      </c>
      <c r="G12" s="71">
        <v>2625840</v>
      </c>
    </row>
    <row r="13" spans="1:10" ht="38.25" x14ac:dyDescent="0.25">
      <c r="A13" s="47">
        <v>63</v>
      </c>
      <c r="B13" s="12" t="s">
        <v>20</v>
      </c>
      <c r="C13" s="119">
        <v>1350345.93</v>
      </c>
      <c r="D13" s="72">
        <v>1746128</v>
      </c>
      <c r="E13" s="72">
        <v>2057288</v>
      </c>
      <c r="F13" s="72">
        <v>2057288</v>
      </c>
      <c r="G13" s="72">
        <v>2057288</v>
      </c>
    </row>
    <row r="14" spans="1:10" x14ac:dyDescent="0.25">
      <c r="A14" s="48">
        <v>64</v>
      </c>
      <c r="B14" s="9" t="s">
        <v>60</v>
      </c>
      <c r="C14" s="120">
        <v>12.56</v>
      </c>
      <c r="D14" s="72">
        <v>22</v>
      </c>
      <c r="E14" s="72">
        <v>22</v>
      </c>
      <c r="F14" s="72">
        <v>22</v>
      </c>
      <c r="G14" s="72">
        <v>22</v>
      </c>
    </row>
    <row r="15" spans="1:10" ht="38.25" x14ac:dyDescent="0.25">
      <c r="A15" s="48">
        <v>65</v>
      </c>
      <c r="B15" s="66" t="s">
        <v>62</v>
      </c>
      <c r="C15" s="121">
        <v>64611.29</v>
      </c>
      <c r="D15" s="72">
        <v>97070</v>
      </c>
      <c r="E15" s="72">
        <v>94600</v>
      </c>
      <c r="F15" s="72">
        <v>94600</v>
      </c>
      <c r="G15" s="72">
        <v>94600</v>
      </c>
    </row>
    <row r="16" spans="1:10" x14ac:dyDescent="0.25">
      <c r="A16" s="48">
        <v>66</v>
      </c>
      <c r="B16" s="9" t="s">
        <v>63</v>
      </c>
      <c r="C16" s="121">
        <v>10851.94</v>
      </c>
      <c r="D16" s="72">
        <v>12900</v>
      </c>
      <c r="E16" s="72">
        <v>12900</v>
      </c>
      <c r="F16" s="72">
        <v>12900</v>
      </c>
      <c r="G16" s="72">
        <v>12900</v>
      </c>
    </row>
    <row r="17" spans="1:7" ht="38.25" x14ac:dyDescent="0.25">
      <c r="A17" s="48">
        <v>67</v>
      </c>
      <c r="B17" s="12" t="s">
        <v>22</v>
      </c>
      <c r="C17" s="76">
        <v>331861.18</v>
      </c>
      <c r="D17" s="72">
        <v>480440</v>
      </c>
      <c r="E17" s="72">
        <v>496080</v>
      </c>
      <c r="F17" s="72">
        <v>461030</v>
      </c>
      <c r="G17" s="72">
        <v>461030</v>
      </c>
    </row>
    <row r="18" spans="1:7" x14ac:dyDescent="0.25">
      <c r="A18" s="11">
        <v>9</v>
      </c>
      <c r="B18" s="20" t="s">
        <v>68</v>
      </c>
      <c r="C18" s="122">
        <v>0</v>
      </c>
      <c r="D18" s="71">
        <v>8785</v>
      </c>
      <c r="E18" s="71">
        <v>4800</v>
      </c>
      <c r="F18" s="71">
        <v>0</v>
      </c>
      <c r="G18" s="71">
        <v>0</v>
      </c>
    </row>
    <row r="19" spans="1:7" x14ac:dyDescent="0.25">
      <c r="A19" s="47">
        <v>92</v>
      </c>
      <c r="B19" s="21" t="s">
        <v>69</v>
      </c>
      <c r="C19" s="121">
        <v>0</v>
      </c>
      <c r="D19" s="72">
        <v>8785</v>
      </c>
      <c r="E19" s="71">
        <v>4800</v>
      </c>
      <c r="F19" s="71">
        <v>0</v>
      </c>
      <c r="G19" s="71">
        <v>0</v>
      </c>
    </row>
    <row r="20" spans="1:7" x14ac:dyDescent="0.25">
      <c r="A20" s="65"/>
      <c r="B20" s="65"/>
    </row>
    <row r="21" spans="1:7" ht="18" x14ac:dyDescent="0.25">
      <c r="A21" s="4"/>
      <c r="B21" s="4"/>
      <c r="C21" s="4"/>
      <c r="D21" s="4"/>
      <c r="E21" s="4"/>
      <c r="F21" s="5"/>
      <c r="G21" s="5"/>
    </row>
    <row r="22" spans="1:7" ht="25.5" x14ac:dyDescent="0.25">
      <c r="A22" s="15" t="s">
        <v>51</v>
      </c>
      <c r="B22" s="14" t="s">
        <v>23</v>
      </c>
      <c r="C22" s="14" t="s">
        <v>40</v>
      </c>
      <c r="D22" s="15" t="s">
        <v>46</v>
      </c>
      <c r="E22" s="15" t="s">
        <v>47</v>
      </c>
      <c r="F22" s="15" t="s">
        <v>50</v>
      </c>
      <c r="G22" s="15" t="s">
        <v>49</v>
      </c>
    </row>
    <row r="23" spans="1:7" x14ac:dyDescent="0.25">
      <c r="A23" s="205">
        <v>1</v>
      </c>
      <c r="B23" s="205">
        <v>2</v>
      </c>
      <c r="C23" s="205">
        <v>3</v>
      </c>
      <c r="D23" s="205">
        <v>4</v>
      </c>
      <c r="E23" s="205">
        <v>5</v>
      </c>
      <c r="F23" s="205">
        <v>6</v>
      </c>
      <c r="G23" s="205">
        <v>7</v>
      </c>
    </row>
    <row r="24" spans="1:7" x14ac:dyDescent="0.25">
      <c r="A24" s="208"/>
      <c r="B24" s="209" t="s">
        <v>52</v>
      </c>
      <c r="C24" s="212">
        <v>1731376.01</v>
      </c>
      <c r="D24" s="213">
        <v>2345345</v>
      </c>
      <c r="E24" s="213">
        <v>2665690</v>
      </c>
      <c r="F24" s="213">
        <v>2625840</v>
      </c>
      <c r="G24" s="213">
        <v>2625840</v>
      </c>
    </row>
    <row r="25" spans="1:7" ht="15.75" customHeight="1" x14ac:dyDescent="0.25">
      <c r="A25" s="8">
        <v>3</v>
      </c>
      <c r="B25" s="8" t="s">
        <v>5</v>
      </c>
      <c r="C25" s="124">
        <v>1678064.82</v>
      </c>
      <c r="D25" s="77">
        <v>2185205</v>
      </c>
      <c r="E25" s="77">
        <v>2546890</v>
      </c>
      <c r="F25" s="77">
        <v>2528590</v>
      </c>
      <c r="G25" s="77">
        <v>2528590</v>
      </c>
    </row>
    <row r="26" spans="1:7" ht="15.75" customHeight="1" x14ac:dyDescent="0.25">
      <c r="A26" s="47">
        <v>31</v>
      </c>
      <c r="B26" s="12" t="s">
        <v>6</v>
      </c>
      <c r="C26" s="125">
        <v>1333123.21</v>
      </c>
      <c r="D26" s="78">
        <v>1756215</v>
      </c>
      <c r="E26" s="78">
        <v>2140660</v>
      </c>
      <c r="F26" s="78">
        <v>2140660</v>
      </c>
      <c r="G26" s="78">
        <v>2140660</v>
      </c>
    </row>
    <row r="27" spans="1:7" x14ac:dyDescent="0.25">
      <c r="A27" s="48">
        <v>32</v>
      </c>
      <c r="B27" s="9" t="s">
        <v>15</v>
      </c>
      <c r="C27" s="123">
        <v>306406.88</v>
      </c>
      <c r="D27" s="78">
        <v>386177</v>
      </c>
      <c r="E27" s="78">
        <v>357782</v>
      </c>
      <c r="F27" s="78">
        <v>339482</v>
      </c>
      <c r="G27" s="78">
        <v>339482</v>
      </c>
    </row>
    <row r="28" spans="1:7" x14ac:dyDescent="0.25">
      <c r="A28" s="48">
        <v>34</v>
      </c>
      <c r="B28" s="9" t="s">
        <v>70</v>
      </c>
      <c r="C28" s="123">
        <v>821.92</v>
      </c>
      <c r="D28" s="78">
        <v>1000</v>
      </c>
      <c r="E28" s="78">
        <v>765</v>
      </c>
      <c r="F28" s="78">
        <v>765</v>
      </c>
      <c r="G28" s="78">
        <v>765</v>
      </c>
    </row>
    <row r="29" spans="1:7" ht="38.25" x14ac:dyDescent="0.25">
      <c r="A29" s="48">
        <v>37</v>
      </c>
      <c r="B29" s="66" t="s">
        <v>71</v>
      </c>
      <c r="C29" s="125">
        <v>36849.980000000003</v>
      </c>
      <c r="D29" s="78">
        <v>40820</v>
      </c>
      <c r="E29" s="78">
        <v>46820</v>
      </c>
      <c r="F29" s="78">
        <v>46820</v>
      </c>
      <c r="G29" s="78">
        <v>46820</v>
      </c>
    </row>
    <row r="30" spans="1:7" x14ac:dyDescent="0.25">
      <c r="A30" s="48">
        <v>38</v>
      </c>
      <c r="B30" s="9" t="s">
        <v>72</v>
      </c>
      <c r="C30" s="125">
        <v>862.83</v>
      </c>
      <c r="D30" s="78">
        <v>993</v>
      </c>
      <c r="E30" s="78">
        <v>863</v>
      </c>
      <c r="F30" s="78">
        <v>863</v>
      </c>
      <c r="G30" s="78">
        <v>863</v>
      </c>
    </row>
    <row r="31" spans="1:7" ht="25.5" x14ac:dyDescent="0.25">
      <c r="A31" s="11">
        <v>4</v>
      </c>
      <c r="B31" s="20" t="s">
        <v>7</v>
      </c>
      <c r="C31" s="124">
        <v>33845.5</v>
      </c>
      <c r="D31" s="77">
        <v>160140</v>
      </c>
      <c r="E31" s="77">
        <v>118800</v>
      </c>
      <c r="F31" s="77">
        <v>97250</v>
      </c>
      <c r="G31" s="77">
        <v>97250</v>
      </c>
    </row>
    <row r="32" spans="1:7" ht="38.25" x14ac:dyDescent="0.25">
      <c r="A32" s="47">
        <v>42</v>
      </c>
      <c r="B32" s="67" t="s">
        <v>73</v>
      </c>
      <c r="C32" s="125">
        <v>28030.83</v>
      </c>
      <c r="D32" s="78">
        <v>37550</v>
      </c>
      <c r="E32" s="78">
        <v>19450</v>
      </c>
      <c r="F32" s="78">
        <v>12900</v>
      </c>
      <c r="G32" s="78">
        <v>12900</v>
      </c>
    </row>
    <row r="33" spans="1:7" ht="25.5" x14ac:dyDescent="0.25">
      <c r="A33" s="47">
        <v>45</v>
      </c>
      <c r="B33" s="67" t="s">
        <v>74</v>
      </c>
      <c r="C33" s="125">
        <v>5814.67</v>
      </c>
      <c r="D33" s="78">
        <v>122590</v>
      </c>
      <c r="E33" s="78">
        <v>99350</v>
      </c>
      <c r="F33" s="78">
        <v>84350</v>
      </c>
      <c r="G33" s="78">
        <v>84350</v>
      </c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2"/>
  <sheetViews>
    <sheetView topLeftCell="A10" workbookViewId="0">
      <selection activeCell="B32" sqref="B32"/>
    </sheetView>
  </sheetViews>
  <sheetFormatPr defaultRowHeight="15" x14ac:dyDescent="0.25"/>
  <cols>
    <col min="1" max="1" width="11.7109375" customWidth="1"/>
    <col min="2" max="2" width="27.7109375" customWidth="1"/>
    <col min="3" max="7" width="25.28515625" customWidth="1"/>
  </cols>
  <sheetData>
    <row r="1" spans="1:11" ht="42" customHeight="1" x14ac:dyDescent="0.25">
      <c r="A1" s="129" t="s">
        <v>57</v>
      </c>
      <c r="B1" s="129"/>
      <c r="C1" s="129"/>
      <c r="D1" s="129"/>
      <c r="E1" s="129"/>
      <c r="F1" s="129"/>
      <c r="G1" s="129"/>
      <c r="H1" s="79"/>
      <c r="I1" s="79"/>
      <c r="J1" s="79"/>
      <c r="K1" s="79"/>
    </row>
    <row r="2" spans="1:11" ht="18" customHeight="1" x14ac:dyDescent="0.25">
      <c r="A2" s="19"/>
      <c r="B2" s="19"/>
      <c r="C2" s="19"/>
      <c r="D2" s="19"/>
      <c r="E2" s="19"/>
      <c r="F2" s="19"/>
      <c r="G2" s="19"/>
    </row>
    <row r="3" spans="1:11" ht="15.75" customHeight="1" x14ac:dyDescent="0.25">
      <c r="A3" s="129" t="s">
        <v>12</v>
      </c>
      <c r="B3" s="129"/>
      <c r="C3" s="129"/>
      <c r="D3" s="129"/>
      <c r="E3" s="129"/>
      <c r="F3" s="129"/>
      <c r="G3" s="129"/>
    </row>
    <row r="4" spans="1:11" ht="18" x14ac:dyDescent="0.25">
      <c r="C4" s="19"/>
      <c r="D4" s="19"/>
      <c r="E4" s="19"/>
      <c r="F4" s="5"/>
      <c r="G4" s="5"/>
    </row>
    <row r="5" spans="1:11" ht="18" customHeight="1" x14ac:dyDescent="0.25">
      <c r="A5" s="129" t="s">
        <v>3</v>
      </c>
      <c r="B5" s="129"/>
      <c r="C5" s="129"/>
      <c r="D5" s="129"/>
      <c r="E5" s="129"/>
      <c r="F5" s="129"/>
      <c r="G5" s="129"/>
    </row>
    <row r="6" spans="1:11" ht="18" x14ac:dyDescent="0.25">
      <c r="A6" s="19"/>
      <c r="B6" s="19"/>
      <c r="C6" s="19"/>
      <c r="D6" s="19"/>
      <c r="E6" s="19"/>
      <c r="F6" s="5"/>
      <c r="G6" s="5"/>
    </row>
    <row r="7" spans="1:11" ht="15.75" customHeight="1" x14ac:dyDescent="0.25">
      <c r="A7" s="129" t="s">
        <v>42</v>
      </c>
      <c r="B7" s="129"/>
      <c r="C7" s="129"/>
      <c r="D7" s="129"/>
      <c r="E7" s="129"/>
      <c r="F7" s="129"/>
      <c r="G7" s="129"/>
    </row>
    <row r="8" spans="1:11" ht="18" x14ac:dyDescent="0.25">
      <c r="A8" s="19"/>
      <c r="B8" s="19"/>
      <c r="C8" s="19"/>
      <c r="D8" s="19"/>
      <c r="E8" s="19"/>
      <c r="F8" s="5"/>
      <c r="G8" s="5"/>
    </row>
    <row r="9" spans="1:11" ht="25.5" x14ac:dyDescent="0.25">
      <c r="A9" s="15" t="s">
        <v>51</v>
      </c>
      <c r="B9" s="14" t="s">
        <v>23</v>
      </c>
      <c r="C9" s="14" t="s">
        <v>40</v>
      </c>
      <c r="D9" s="15" t="s">
        <v>46</v>
      </c>
      <c r="E9" s="15" t="s">
        <v>47</v>
      </c>
      <c r="F9" s="15" t="s">
        <v>48</v>
      </c>
      <c r="G9" s="15" t="s">
        <v>54</v>
      </c>
    </row>
    <row r="10" spans="1:11" x14ac:dyDescent="0.25">
      <c r="A10" s="205">
        <v>1</v>
      </c>
      <c r="B10" s="206">
        <v>2</v>
      </c>
      <c r="C10" s="206">
        <v>3</v>
      </c>
      <c r="D10" s="207">
        <v>4</v>
      </c>
      <c r="E10" s="205">
        <v>5</v>
      </c>
      <c r="F10" s="205">
        <v>6</v>
      </c>
      <c r="G10" s="205">
        <v>7</v>
      </c>
    </row>
    <row r="11" spans="1:11" x14ac:dyDescent="0.25">
      <c r="A11" s="27"/>
      <c r="B11" s="27" t="s">
        <v>53</v>
      </c>
      <c r="C11" s="118">
        <v>1731376.01</v>
      </c>
      <c r="D11" s="71">
        <v>2345345</v>
      </c>
      <c r="E11" s="70">
        <v>2655690</v>
      </c>
      <c r="F11" s="70">
        <v>2625840</v>
      </c>
      <c r="G11" s="70">
        <v>2625840</v>
      </c>
    </row>
    <row r="12" spans="1:11" x14ac:dyDescent="0.25">
      <c r="A12" s="187">
        <v>1</v>
      </c>
      <c r="B12" s="20" t="s">
        <v>65</v>
      </c>
      <c r="C12" s="75">
        <v>257825.36</v>
      </c>
      <c r="D12" s="71">
        <v>414640</v>
      </c>
      <c r="E12" s="71">
        <v>247800</v>
      </c>
      <c r="F12" s="71">
        <v>232800</v>
      </c>
      <c r="G12" s="71">
        <v>232800</v>
      </c>
    </row>
    <row r="13" spans="1:11" x14ac:dyDescent="0.25">
      <c r="A13" s="218">
        <v>11</v>
      </c>
      <c r="B13" s="10" t="s">
        <v>162</v>
      </c>
      <c r="C13" s="76">
        <v>182440.3</v>
      </c>
      <c r="D13" s="72">
        <v>298265</v>
      </c>
      <c r="E13" s="72">
        <v>247800</v>
      </c>
      <c r="F13" s="72">
        <v>232800</v>
      </c>
      <c r="G13" s="72">
        <v>232800</v>
      </c>
    </row>
    <row r="14" spans="1:11" x14ac:dyDescent="0.25">
      <c r="A14" s="188">
        <v>12</v>
      </c>
      <c r="B14" s="10" t="s">
        <v>163</v>
      </c>
      <c r="C14" s="76">
        <v>75385.06</v>
      </c>
      <c r="D14" s="72">
        <v>116375</v>
      </c>
      <c r="E14" s="72">
        <v>0</v>
      </c>
      <c r="F14" s="72">
        <v>0</v>
      </c>
      <c r="G14" s="72">
        <v>0</v>
      </c>
    </row>
    <row r="15" spans="1:11" x14ac:dyDescent="0.25">
      <c r="A15" s="8">
        <v>3</v>
      </c>
      <c r="B15" s="8" t="s">
        <v>148</v>
      </c>
      <c r="C15" s="75">
        <v>84475.26</v>
      </c>
      <c r="D15" s="71">
        <v>117462</v>
      </c>
      <c r="E15" s="71">
        <v>104492</v>
      </c>
      <c r="F15" s="71">
        <v>104492</v>
      </c>
      <c r="G15" s="71">
        <v>104492</v>
      </c>
    </row>
    <row r="16" spans="1:11" x14ac:dyDescent="0.25">
      <c r="A16" s="218">
        <v>31</v>
      </c>
      <c r="B16" s="13" t="s">
        <v>164</v>
      </c>
      <c r="C16" s="76">
        <v>9316.32</v>
      </c>
      <c r="D16" s="72">
        <v>12442</v>
      </c>
      <c r="E16" s="72">
        <v>12442</v>
      </c>
      <c r="F16" s="72">
        <v>12442</v>
      </c>
      <c r="G16" s="72">
        <v>12442</v>
      </c>
    </row>
    <row r="17" spans="1:7" x14ac:dyDescent="0.25">
      <c r="A17" s="218">
        <v>32</v>
      </c>
      <c r="B17" s="13" t="s">
        <v>165</v>
      </c>
      <c r="C17" s="76">
        <v>64411.74</v>
      </c>
      <c r="D17" s="72">
        <v>94520</v>
      </c>
      <c r="E17" s="72">
        <v>92050</v>
      </c>
      <c r="F17" s="72">
        <v>92050</v>
      </c>
      <c r="G17" s="72">
        <v>92050</v>
      </c>
    </row>
    <row r="18" spans="1:7" x14ac:dyDescent="0.25">
      <c r="A18" s="218">
        <v>34</v>
      </c>
      <c r="B18" s="13" t="s">
        <v>166</v>
      </c>
      <c r="C18" s="76">
        <v>10747.2</v>
      </c>
      <c r="D18" s="72">
        <v>10500</v>
      </c>
      <c r="E18" s="72">
        <v>0</v>
      </c>
      <c r="F18" s="72">
        <v>0</v>
      </c>
      <c r="G18" s="72">
        <v>0</v>
      </c>
    </row>
    <row r="19" spans="1:7" x14ac:dyDescent="0.25">
      <c r="A19" s="27">
        <v>5</v>
      </c>
      <c r="B19" s="27" t="s">
        <v>151</v>
      </c>
      <c r="C19" s="75">
        <v>1387327.66</v>
      </c>
      <c r="D19" s="71">
        <v>1801428</v>
      </c>
      <c r="E19" s="71">
        <v>2305568</v>
      </c>
      <c r="F19" s="71">
        <v>2285518</v>
      </c>
      <c r="G19" s="71">
        <v>2285518</v>
      </c>
    </row>
    <row r="20" spans="1:7" ht="15.75" customHeight="1" x14ac:dyDescent="0.25">
      <c r="A20" s="218">
        <v>51</v>
      </c>
      <c r="B20" s="13" t="s">
        <v>167</v>
      </c>
      <c r="C20" s="76">
        <v>1341568.33</v>
      </c>
      <c r="D20" s="72">
        <v>1742228</v>
      </c>
      <c r="E20" s="72">
        <v>2058698</v>
      </c>
      <c r="F20" s="72">
        <v>2058698</v>
      </c>
      <c r="G20" s="72">
        <v>2058698</v>
      </c>
    </row>
    <row r="21" spans="1:7" ht="25.5" x14ac:dyDescent="0.25">
      <c r="A21" s="218">
        <v>52</v>
      </c>
      <c r="B21" s="13" t="s">
        <v>168</v>
      </c>
      <c r="C21" s="76">
        <v>1685.97</v>
      </c>
      <c r="D21" s="72">
        <v>0</v>
      </c>
      <c r="E21" s="72">
        <v>1870</v>
      </c>
      <c r="F21" s="72">
        <v>1870</v>
      </c>
      <c r="G21" s="72">
        <v>1870</v>
      </c>
    </row>
    <row r="22" spans="1:7" ht="27.75" customHeight="1" x14ac:dyDescent="0.25">
      <c r="A22" s="218">
        <v>55</v>
      </c>
      <c r="B22" s="13" t="s">
        <v>169</v>
      </c>
      <c r="C22" s="76">
        <v>44073.36</v>
      </c>
      <c r="D22" s="72">
        <v>59200</v>
      </c>
      <c r="E22" s="72">
        <v>72000</v>
      </c>
      <c r="F22" s="72">
        <v>72000</v>
      </c>
      <c r="G22" s="72">
        <v>72000</v>
      </c>
    </row>
    <row r="23" spans="1:7" x14ac:dyDescent="0.25">
      <c r="A23" s="218">
        <v>57</v>
      </c>
      <c r="B23" s="13" t="s">
        <v>170</v>
      </c>
      <c r="C23" s="126">
        <v>0</v>
      </c>
      <c r="D23" s="72">
        <v>0</v>
      </c>
      <c r="E23" s="72">
        <v>173000</v>
      </c>
      <c r="F23" s="72">
        <v>152950</v>
      </c>
      <c r="G23" s="72">
        <v>152950</v>
      </c>
    </row>
    <row r="24" spans="1:7" x14ac:dyDescent="0.25">
      <c r="A24" s="27">
        <v>6</v>
      </c>
      <c r="B24" s="27" t="s">
        <v>64</v>
      </c>
      <c r="C24" s="75">
        <v>1747.73</v>
      </c>
      <c r="D24" s="71">
        <v>3030</v>
      </c>
      <c r="E24" s="71">
        <v>3030</v>
      </c>
      <c r="F24" s="71">
        <v>3030</v>
      </c>
      <c r="G24" s="71">
        <v>3030</v>
      </c>
    </row>
    <row r="25" spans="1:7" x14ac:dyDescent="0.25">
      <c r="A25" s="218">
        <v>611</v>
      </c>
      <c r="B25" s="13" t="s">
        <v>171</v>
      </c>
      <c r="C25" s="76">
        <v>1747.73</v>
      </c>
      <c r="D25" s="72">
        <v>3030</v>
      </c>
      <c r="E25" s="72">
        <v>3030</v>
      </c>
      <c r="F25" s="72">
        <v>3030</v>
      </c>
      <c r="G25" s="72">
        <v>3030</v>
      </c>
    </row>
    <row r="26" spans="1:7" x14ac:dyDescent="0.25">
      <c r="A26" s="27">
        <v>9</v>
      </c>
      <c r="B26" s="27" t="s">
        <v>153</v>
      </c>
      <c r="C26" s="74">
        <v>0</v>
      </c>
      <c r="D26" s="71">
        <v>8785</v>
      </c>
      <c r="E26" s="71">
        <v>4800</v>
      </c>
      <c r="F26" s="71">
        <v>0</v>
      </c>
      <c r="G26" s="71">
        <v>0</v>
      </c>
    </row>
    <row r="27" spans="1:7" x14ac:dyDescent="0.25">
      <c r="A27" s="218">
        <v>95</v>
      </c>
      <c r="B27" s="13" t="s">
        <v>172</v>
      </c>
      <c r="C27" s="126">
        <v>0</v>
      </c>
      <c r="D27" s="72">
        <v>8785</v>
      </c>
      <c r="E27" s="72">
        <v>4800</v>
      </c>
      <c r="F27" s="72">
        <v>0</v>
      </c>
      <c r="G27" s="72">
        <v>0</v>
      </c>
    </row>
    <row r="30" spans="1:7" ht="18" x14ac:dyDescent="0.25">
      <c r="A30" s="19"/>
      <c r="B30" s="19"/>
      <c r="C30" s="19"/>
      <c r="D30" s="19"/>
      <c r="E30" s="19"/>
      <c r="F30" s="5"/>
      <c r="G30" s="5"/>
    </row>
    <row r="31" spans="1:7" ht="25.5" x14ac:dyDescent="0.25">
      <c r="A31" s="15" t="s">
        <v>51</v>
      </c>
      <c r="B31" s="14" t="s">
        <v>23</v>
      </c>
      <c r="C31" s="14" t="s">
        <v>40</v>
      </c>
      <c r="D31" s="15" t="s">
        <v>46</v>
      </c>
      <c r="E31" s="15" t="s">
        <v>47</v>
      </c>
      <c r="F31" s="15" t="s">
        <v>48</v>
      </c>
      <c r="G31" s="15" t="s">
        <v>54</v>
      </c>
    </row>
    <row r="32" spans="1:7" x14ac:dyDescent="0.25">
      <c r="A32" s="205">
        <v>1</v>
      </c>
      <c r="B32" s="205">
        <v>2</v>
      </c>
      <c r="C32" s="205">
        <v>3</v>
      </c>
      <c r="D32" s="205">
        <v>4</v>
      </c>
      <c r="E32" s="205">
        <v>5</v>
      </c>
      <c r="F32" s="205">
        <v>6</v>
      </c>
      <c r="G32" s="205">
        <v>7</v>
      </c>
    </row>
    <row r="33" spans="1:7" x14ac:dyDescent="0.25">
      <c r="A33" s="214"/>
      <c r="B33" s="214" t="s">
        <v>52</v>
      </c>
      <c r="C33" s="215">
        <v>1711910.32</v>
      </c>
      <c r="D33" s="216">
        <v>2345345</v>
      </c>
      <c r="E33" s="217">
        <v>2655690</v>
      </c>
      <c r="F33" s="211">
        <v>2625840</v>
      </c>
      <c r="G33" s="211">
        <v>2625840</v>
      </c>
    </row>
    <row r="34" spans="1:7" ht="15.75" customHeight="1" x14ac:dyDescent="0.25">
      <c r="A34" s="8">
        <v>1</v>
      </c>
      <c r="B34" s="20" t="s">
        <v>65</v>
      </c>
      <c r="C34" s="75">
        <v>238997.86</v>
      </c>
      <c r="D34" s="71">
        <v>414640</v>
      </c>
      <c r="E34" s="71">
        <v>232800</v>
      </c>
      <c r="F34" s="71">
        <v>232800</v>
      </c>
      <c r="G34" s="71">
        <v>232800</v>
      </c>
    </row>
    <row r="35" spans="1:7" x14ac:dyDescent="0.25">
      <c r="A35" s="188">
        <v>11</v>
      </c>
      <c r="B35" s="10" t="s">
        <v>162</v>
      </c>
      <c r="C35" s="76">
        <v>154792.85999999999</v>
      </c>
      <c r="D35" s="72">
        <v>298265</v>
      </c>
      <c r="E35" s="72">
        <v>232800</v>
      </c>
      <c r="F35" s="72">
        <v>232800</v>
      </c>
      <c r="G35" s="72">
        <v>232800</v>
      </c>
    </row>
    <row r="36" spans="1:7" x14ac:dyDescent="0.25">
      <c r="A36" s="188">
        <v>12</v>
      </c>
      <c r="B36" s="10" t="s">
        <v>163</v>
      </c>
      <c r="C36" s="76">
        <v>84205</v>
      </c>
      <c r="D36" s="72">
        <v>116375</v>
      </c>
      <c r="E36" s="72">
        <v>0</v>
      </c>
      <c r="F36" s="72">
        <v>0</v>
      </c>
      <c r="G36" s="72">
        <v>0</v>
      </c>
    </row>
    <row r="37" spans="1:7" x14ac:dyDescent="0.25">
      <c r="A37" s="8">
        <v>3</v>
      </c>
      <c r="B37" s="8" t="s">
        <v>148</v>
      </c>
      <c r="C37" s="75">
        <v>84720</v>
      </c>
      <c r="D37" s="71">
        <v>117462</v>
      </c>
      <c r="E37" s="71">
        <v>104492</v>
      </c>
      <c r="F37" s="71">
        <v>104492</v>
      </c>
      <c r="G37" s="71">
        <v>104492</v>
      </c>
    </row>
    <row r="38" spans="1:7" x14ac:dyDescent="0.25">
      <c r="A38" s="218">
        <v>31</v>
      </c>
      <c r="B38" s="13" t="s">
        <v>164</v>
      </c>
      <c r="C38" s="76">
        <v>3101.11</v>
      </c>
      <c r="D38" s="72">
        <v>12442</v>
      </c>
      <c r="E38" s="72">
        <v>12442</v>
      </c>
      <c r="F38" s="72">
        <v>12442</v>
      </c>
      <c r="G38" s="72">
        <v>12442</v>
      </c>
    </row>
    <row r="39" spans="1:7" x14ac:dyDescent="0.25">
      <c r="A39" s="218">
        <v>32</v>
      </c>
      <c r="B39" s="13" t="s">
        <v>165</v>
      </c>
      <c r="C39" s="76">
        <v>68428.02</v>
      </c>
      <c r="D39" s="72">
        <v>94520</v>
      </c>
      <c r="E39" s="72">
        <v>92050</v>
      </c>
      <c r="F39" s="72">
        <v>92050</v>
      </c>
      <c r="G39" s="72">
        <v>92050</v>
      </c>
    </row>
    <row r="40" spans="1:7" x14ac:dyDescent="0.25">
      <c r="A40" s="218">
        <v>34</v>
      </c>
      <c r="B40" s="13" t="s">
        <v>166</v>
      </c>
      <c r="C40" s="76">
        <v>13190.87</v>
      </c>
      <c r="D40" s="72">
        <v>10500</v>
      </c>
      <c r="E40" s="72">
        <v>0</v>
      </c>
      <c r="F40" s="72">
        <v>0</v>
      </c>
      <c r="G40" s="72">
        <v>0</v>
      </c>
    </row>
    <row r="41" spans="1:7" ht="15.75" customHeight="1" x14ac:dyDescent="0.25">
      <c r="A41" s="8">
        <v>4</v>
      </c>
      <c r="B41" s="8" t="s">
        <v>149</v>
      </c>
      <c r="C41" s="76">
        <v>0</v>
      </c>
      <c r="D41" s="72">
        <v>0</v>
      </c>
      <c r="E41" s="71">
        <v>15000</v>
      </c>
      <c r="F41" s="71">
        <v>0</v>
      </c>
      <c r="G41" s="71">
        <v>0</v>
      </c>
    </row>
    <row r="42" spans="1:7" x14ac:dyDescent="0.25">
      <c r="A42" s="218">
        <v>402</v>
      </c>
      <c r="B42" s="13" t="s">
        <v>173</v>
      </c>
      <c r="C42" s="76">
        <v>0</v>
      </c>
      <c r="D42" s="72">
        <v>0</v>
      </c>
      <c r="E42" s="72">
        <v>15000</v>
      </c>
      <c r="F42" s="72">
        <v>0</v>
      </c>
      <c r="G42" s="72">
        <v>0</v>
      </c>
    </row>
    <row r="43" spans="1:7" x14ac:dyDescent="0.25">
      <c r="A43" s="27">
        <v>5</v>
      </c>
      <c r="B43" s="27" t="s">
        <v>151</v>
      </c>
      <c r="C43" s="75">
        <v>1386444.73</v>
      </c>
      <c r="D43" s="71">
        <v>1801428</v>
      </c>
      <c r="E43" s="71">
        <v>2305568</v>
      </c>
      <c r="F43" s="71">
        <v>2285518</v>
      </c>
      <c r="G43" s="71">
        <v>2285518</v>
      </c>
    </row>
    <row r="44" spans="1:7" ht="15" customHeight="1" x14ac:dyDescent="0.25">
      <c r="A44" s="218">
        <v>51</v>
      </c>
      <c r="B44" s="13" t="s">
        <v>167</v>
      </c>
      <c r="C44" s="76">
        <v>1341158.3799999999</v>
      </c>
      <c r="D44" s="72">
        <v>1742228</v>
      </c>
      <c r="E44" s="72">
        <v>2058698</v>
      </c>
      <c r="F44" s="72">
        <v>2058698</v>
      </c>
      <c r="G44" s="72">
        <v>2058698</v>
      </c>
    </row>
    <row r="45" spans="1:7" ht="25.5" x14ac:dyDescent="0.25">
      <c r="A45" s="218">
        <v>52</v>
      </c>
      <c r="B45" s="13" t="s">
        <v>168</v>
      </c>
      <c r="C45" s="76">
        <v>1685.97</v>
      </c>
      <c r="D45" s="72">
        <v>0</v>
      </c>
      <c r="E45" s="72">
        <v>1870</v>
      </c>
      <c r="F45" s="72">
        <v>1870</v>
      </c>
      <c r="G45" s="72">
        <v>1870</v>
      </c>
    </row>
    <row r="46" spans="1:7" ht="27" customHeight="1" x14ac:dyDescent="0.25">
      <c r="A46" s="218">
        <v>55</v>
      </c>
      <c r="B46" s="13" t="s">
        <v>169</v>
      </c>
      <c r="C46" s="76">
        <v>43600.38</v>
      </c>
      <c r="D46" s="72">
        <v>59200</v>
      </c>
      <c r="E46" s="72">
        <v>72000</v>
      </c>
      <c r="F46" s="72">
        <v>72000</v>
      </c>
      <c r="G46" s="72">
        <v>72000</v>
      </c>
    </row>
    <row r="47" spans="1:7" x14ac:dyDescent="0.25">
      <c r="A47" s="218">
        <v>57</v>
      </c>
      <c r="B47" s="13" t="s">
        <v>170</v>
      </c>
      <c r="C47" s="75">
        <v>0</v>
      </c>
      <c r="D47" s="72">
        <v>0</v>
      </c>
      <c r="E47" s="72">
        <v>173000</v>
      </c>
      <c r="F47" s="72">
        <v>152950</v>
      </c>
      <c r="G47" s="72">
        <v>152950</v>
      </c>
    </row>
    <row r="48" spans="1:7" x14ac:dyDescent="0.25">
      <c r="A48" s="27">
        <v>6</v>
      </c>
      <c r="B48" s="27" t="s">
        <v>64</v>
      </c>
      <c r="C48" s="75">
        <v>1747.73</v>
      </c>
      <c r="D48" s="71">
        <v>3030</v>
      </c>
      <c r="E48" s="71">
        <v>3030</v>
      </c>
      <c r="F48" s="71">
        <v>3030</v>
      </c>
      <c r="G48" s="71">
        <v>3030</v>
      </c>
    </row>
    <row r="49" spans="1:7" x14ac:dyDescent="0.25">
      <c r="A49" s="218">
        <v>611</v>
      </c>
      <c r="B49" s="13" t="s">
        <v>171</v>
      </c>
      <c r="C49" s="76">
        <v>1747.73</v>
      </c>
      <c r="D49" s="72">
        <v>3030</v>
      </c>
      <c r="E49" s="72">
        <v>3030</v>
      </c>
      <c r="F49" s="72">
        <v>3030</v>
      </c>
      <c r="G49" s="72">
        <v>3030</v>
      </c>
    </row>
    <row r="50" spans="1:7" x14ac:dyDescent="0.25">
      <c r="A50" s="27">
        <v>9</v>
      </c>
      <c r="B50" s="27" t="s">
        <v>153</v>
      </c>
      <c r="C50" s="74">
        <v>0</v>
      </c>
      <c r="D50" s="71">
        <v>8785</v>
      </c>
      <c r="E50" s="71">
        <v>4800</v>
      </c>
      <c r="F50" s="71">
        <v>0</v>
      </c>
      <c r="G50" s="71">
        <v>0</v>
      </c>
    </row>
    <row r="51" spans="1:7" x14ac:dyDescent="0.25">
      <c r="A51" s="218">
        <v>95</v>
      </c>
      <c r="B51" s="13" t="s">
        <v>172</v>
      </c>
      <c r="C51" s="126">
        <v>0</v>
      </c>
      <c r="D51" s="72">
        <v>8785</v>
      </c>
      <c r="E51" s="72">
        <v>4800</v>
      </c>
      <c r="F51" s="72">
        <v>0</v>
      </c>
      <c r="G51" s="72">
        <v>0</v>
      </c>
    </row>
    <row r="52" spans="1:7" x14ac:dyDescent="0.25">
      <c r="F52" s="73"/>
      <c r="G52" s="73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5"/>
  <sheetViews>
    <sheetView workbookViewId="0">
      <selection activeCell="B21" sqref="B21"/>
    </sheetView>
  </sheetViews>
  <sheetFormatPr defaultRowHeight="15" x14ac:dyDescent="0.25"/>
  <cols>
    <col min="1" max="1" width="11.7109375" customWidth="1"/>
    <col min="2" max="2" width="37.7109375" customWidth="1"/>
    <col min="3" max="7" width="25.28515625" customWidth="1"/>
  </cols>
  <sheetData>
    <row r="1" spans="1:11" ht="42" customHeight="1" x14ac:dyDescent="0.25">
      <c r="A1" s="129" t="s">
        <v>57</v>
      </c>
      <c r="B1" s="129"/>
      <c r="C1" s="129"/>
      <c r="D1" s="129"/>
      <c r="E1" s="129"/>
      <c r="F1" s="129"/>
      <c r="G1" s="129"/>
      <c r="H1" s="79"/>
      <c r="I1" s="79"/>
      <c r="J1" s="79"/>
      <c r="K1" s="79"/>
    </row>
    <row r="2" spans="1:11" ht="18" customHeight="1" x14ac:dyDescent="0.25">
      <c r="A2" s="4"/>
      <c r="B2" s="19"/>
      <c r="C2" s="4"/>
      <c r="D2" s="4"/>
      <c r="E2" s="4"/>
      <c r="F2" s="4"/>
      <c r="G2" s="4"/>
    </row>
    <row r="3" spans="1:11" ht="15.75" x14ac:dyDescent="0.25">
      <c r="A3" s="129" t="s">
        <v>12</v>
      </c>
      <c r="B3" s="129"/>
      <c r="C3" s="129"/>
      <c r="D3" s="129"/>
      <c r="E3" s="129"/>
      <c r="F3" s="130"/>
      <c r="G3" s="130"/>
    </row>
    <row r="4" spans="1:11" ht="18" x14ac:dyDescent="0.25">
      <c r="A4" s="4"/>
      <c r="B4" s="19"/>
      <c r="C4" s="4"/>
      <c r="D4" s="4"/>
      <c r="E4" s="4"/>
      <c r="F4" s="5"/>
      <c r="G4" s="5"/>
    </row>
    <row r="5" spans="1:11" ht="18" customHeight="1" x14ac:dyDescent="0.25">
      <c r="A5" s="129" t="s">
        <v>3</v>
      </c>
      <c r="B5" s="129"/>
      <c r="C5" s="131"/>
      <c r="D5" s="131"/>
      <c r="E5" s="131"/>
      <c r="F5" s="131"/>
      <c r="G5" s="131"/>
    </row>
    <row r="6" spans="1:11" ht="18" x14ac:dyDescent="0.25">
      <c r="A6" s="4"/>
      <c r="B6" s="19"/>
      <c r="C6" s="4"/>
      <c r="D6" s="4"/>
      <c r="E6" s="4"/>
      <c r="F6" s="5"/>
      <c r="G6" s="5"/>
    </row>
    <row r="7" spans="1:11" ht="15.75" x14ac:dyDescent="0.25">
      <c r="A7" s="129" t="s">
        <v>8</v>
      </c>
      <c r="B7" s="129"/>
      <c r="C7" s="150"/>
      <c r="D7" s="150"/>
      <c r="E7" s="150"/>
      <c r="F7" s="150"/>
      <c r="G7" s="150"/>
    </row>
    <row r="8" spans="1:11" ht="18" x14ac:dyDescent="0.25">
      <c r="A8" s="4"/>
      <c r="B8" s="19"/>
      <c r="C8" s="4"/>
      <c r="D8" s="4"/>
      <c r="E8" s="4"/>
      <c r="F8" s="5"/>
      <c r="G8" s="5"/>
    </row>
    <row r="9" spans="1:11" ht="25.5" x14ac:dyDescent="0.25">
      <c r="A9" s="15" t="s">
        <v>51</v>
      </c>
      <c r="B9" s="15" t="s">
        <v>23</v>
      </c>
      <c r="C9" s="14" t="s">
        <v>40</v>
      </c>
      <c r="D9" s="15" t="s">
        <v>46</v>
      </c>
      <c r="E9" s="15" t="s">
        <v>47</v>
      </c>
      <c r="F9" s="15" t="s">
        <v>48</v>
      </c>
      <c r="G9" s="15" t="s">
        <v>54</v>
      </c>
    </row>
    <row r="10" spans="1:11" x14ac:dyDescent="0.25">
      <c r="A10" s="205">
        <v>1</v>
      </c>
      <c r="B10" s="205">
        <v>2</v>
      </c>
      <c r="C10" s="205">
        <v>3</v>
      </c>
      <c r="D10" s="205">
        <v>4</v>
      </c>
      <c r="E10" s="205">
        <v>5</v>
      </c>
      <c r="F10" s="205">
        <v>6</v>
      </c>
      <c r="G10" s="205">
        <v>7</v>
      </c>
    </row>
    <row r="11" spans="1:11" ht="15.75" customHeight="1" x14ac:dyDescent="0.25">
      <c r="A11" s="219"/>
      <c r="B11" s="219" t="s">
        <v>75</v>
      </c>
      <c r="C11" s="220">
        <v>1711910.32</v>
      </c>
      <c r="D11" s="213">
        <v>2345345</v>
      </c>
      <c r="E11" s="213">
        <v>2665690</v>
      </c>
      <c r="F11" s="213">
        <v>2625840</v>
      </c>
      <c r="G11" s="213">
        <v>2625840</v>
      </c>
    </row>
    <row r="12" spans="1:11" ht="15.75" customHeight="1" x14ac:dyDescent="0.25">
      <c r="A12" s="221" t="s">
        <v>181</v>
      </c>
      <c r="B12" s="61" t="s">
        <v>177</v>
      </c>
      <c r="C12" s="75">
        <v>55277.59</v>
      </c>
      <c r="D12" s="77">
        <v>78300</v>
      </c>
      <c r="E12" s="71">
        <v>100200</v>
      </c>
      <c r="F12" s="71">
        <v>100200</v>
      </c>
      <c r="G12" s="71">
        <v>100200</v>
      </c>
    </row>
    <row r="13" spans="1:11" ht="27" customHeight="1" x14ac:dyDescent="0.25">
      <c r="A13" s="222" t="s">
        <v>182</v>
      </c>
      <c r="B13" s="64" t="s">
        <v>178</v>
      </c>
      <c r="C13" s="76">
        <v>55277.59</v>
      </c>
      <c r="D13" s="78">
        <v>78300</v>
      </c>
      <c r="E13" s="72">
        <v>100200</v>
      </c>
      <c r="F13" s="72">
        <v>100200</v>
      </c>
      <c r="G13" s="72">
        <v>100200</v>
      </c>
    </row>
    <row r="14" spans="1:11" s="49" customFormat="1" x14ac:dyDescent="0.25">
      <c r="A14" s="221" t="s">
        <v>183</v>
      </c>
      <c r="B14" s="61" t="s">
        <v>179</v>
      </c>
      <c r="C14" s="75">
        <v>1656632.73</v>
      </c>
      <c r="D14" s="77">
        <v>2267045</v>
      </c>
      <c r="E14" s="71">
        <v>2565490</v>
      </c>
      <c r="F14" s="71">
        <v>2525640</v>
      </c>
      <c r="G14" s="71">
        <v>2525640</v>
      </c>
    </row>
    <row r="15" spans="1:11" x14ac:dyDescent="0.25">
      <c r="A15" s="222" t="s">
        <v>184</v>
      </c>
      <c r="B15" s="64" t="s">
        <v>180</v>
      </c>
      <c r="C15" s="76">
        <v>1656632.73</v>
      </c>
      <c r="D15" s="78">
        <v>2267045</v>
      </c>
      <c r="E15" s="72">
        <v>2565490</v>
      </c>
      <c r="F15" s="72">
        <v>2525640</v>
      </c>
      <c r="G15" s="72">
        <v>2525640</v>
      </c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79" orientation="landscape" r:id="rId1"/>
  <ignoredErrors>
    <ignoredError sqref="A12:A13 A14:A1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6"/>
  <sheetViews>
    <sheetView workbookViewId="0">
      <selection activeCell="A10" sqref="A10"/>
    </sheetView>
  </sheetViews>
  <sheetFormatPr defaultRowHeight="15" x14ac:dyDescent="0.25"/>
  <cols>
    <col min="1" max="1" width="11.7109375" customWidth="1"/>
    <col min="2" max="7" width="25.28515625" customWidth="1"/>
  </cols>
  <sheetData>
    <row r="1" spans="1:10" ht="42" customHeight="1" x14ac:dyDescent="0.25">
      <c r="A1" s="129" t="s">
        <v>57</v>
      </c>
      <c r="B1" s="129"/>
      <c r="C1" s="129"/>
      <c r="D1" s="129"/>
      <c r="E1" s="129"/>
      <c r="F1" s="129"/>
      <c r="G1" s="129"/>
      <c r="H1" s="79"/>
      <c r="I1" s="79"/>
      <c r="J1" s="79"/>
    </row>
    <row r="2" spans="1:10" ht="18" customHeight="1" x14ac:dyDescent="0.25">
      <c r="A2" s="4"/>
      <c r="B2" s="4"/>
      <c r="C2" s="4"/>
      <c r="D2" s="4"/>
      <c r="E2" s="4"/>
      <c r="F2" s="4"/>
      <c r="G2" s="4"/>
    </row>
    <row r="3" spans="1:10" ht="15.75" customHeight="1" x14ac:dyDescent="0.25">
      <c r="A3" s="129" t="s">
        <v>12</v>
      </c>
      <c r="B3" s="129"/>
      <c r="C3" s="129"/>
      <c r="D3" s="129"/>
      <c r="E3" s="129"/>
      <c r="F3" s="129"/>
      <c r="G3" s="129"/>
    </row>
    <row r="4" spans="1:10" ht="18" x14ac:dyDescent="0.25">
      <c r="A4" s="4"/>
      <c r="B4" s="4"/>
      <c r="C4" s="4"/>
      <c r="D4" s="4"/>
      <c r="E4" s="4"/>
      <c r="F4" s="5"/>
      <c r="G4" s="5"/>
    </row>
    <row r="5" spans="1:10" ht="18" customHeight="1" x14ac:dyDescent="0.25">
      <c r="A5" s="129" t="s">
        <v>43</v>
      </c>
      <c r="B5" s="129"/>
      <c r="C5" s="129"/>
      <c r="D5" s="129"/>
      <c r="E5" s="129"/>
      <c r="F5" s="129"/>
      <c r="G5" s="129"/>
    </row>
    <row r="6" spans="1:10" ht="18" customHeight="1" x14ac:dyDescent="0.25">
      <c r="A6" s="45"/>
      <c r="B6" s="45"/>
      <c r="C6" s="45"/>
      <c r="D6" s="45"/>
      <c r="E6" s="45"/>
      <c r="F6" s="45"/>
      <c r="G6" s="45"/>
    </row>
    <row r="7" spans="1:10" ht="18" customHeight="1" x14ac:dyDescent="0.25">
      <c r="A7" s="129" t="s">
        <v>44</v>
      </c>
      <c r="B7" s="129"/>
      <c r="C7" s="129"/>
      <c r="D7" s="129"/>
      <c r="E7" s="129"/>
      <c r="F7" s="129"/>
      <c r="G7" s="129"/>
    </row>
    <row r="8" spans="1:10" ht="18" x14ac:dyDescent="0.25">
      <c r="A8" s="4"/>
      <c r="B8" s="4"/>
      <c r="C8" s="4"/>
      <c r="D8" s="4"/>
      <c r="E8" s="4"/>
      <c r="F8" s="5"/>
      <c r="G8" s="5"/>
    </row>
    <row r="9" spans="1:10" ht="25.5" x14ac:dyDescent="0.25">
      <c r="A9" s="15" t="s">
        <v>51</v>
      </c>
      <c r="B9" s="14" t="s">
        <v>23</v>
      </c>
      <c r="C9" s="14" t="s">
        <v>40</v>
      </c>
      <c r="D9" s="15" t="s">
        <v>46</v>
      </c>
      <c r="E9" s="15" t="s">
        <v>47</v>
      </c>
      <c r="F9" s="15" t="s">
        <v>48</v>
      </c>
      <c r="G9" s="15" t="s">
        <v>54</v>
      </c>
    </row>
    <row r="10" spans="1:10" x14ac:dyDescent="0.25">
      <c r="A10" s="205">
        <v>1</v>
      </c>
      <c r="B10" s="206">
        <v>2</v>
      </c>
      <c r="C10" s="206">
        <v>3</v>
      </c>
      <c r="D10" s="205">
        <v>4</v>
      </c>
      <c r="E10" s="205">
        <v>5</v>
      </c>
      <c r="F10" s="205">
        <v>6</v>
      </c>
      <c r="G10" s="205">
        <v>7</v>
      </c>
    </row>
    <row r="11" spans="1:10" ht="25.5" x14ac:dyDescent="0.25">
      <c r="A11" s="8">
        <v>8</v>
      </c>
      <c r="B11" s="8" t="s">
        <v>9</v>
      </c>
      <c r="C11" s="69">
        <v>0</v>
      </c>
      <c r="D11" s="116">
        <v>0</v>
      </c>
      <c r="E11" s="116">
        <v>0</v>
      </c>
      <c r="F11" s="116">
        <v>0</v>
      </c>
      <c r="G11" s="116">
        <v>0</v>
      </c>
    </row>
    <row r="12" spans="1:10" x14ac:dyDescent="0.25">
      <c r="A12" s="47">
        <v>84</v>
      </c>
      <c r="B12" s="12" t="s">
        <v>16</v>
      </c>
      <c r="C12" s="69">
        <v>0</v>
      </c>
      <c r="D12" s="116">
        <v>0</v>
      </c>
      <c r="E12" s="116">
        <v>0</v>
      </c>
      <c r="F12" s="116">
        <v>0</v>
      </c>
      <c r="G12" s="116">
        <v>0</v>
      </c>
    </row>
    <row r="13" spans="1:10" x14ac:dyDescent="0.25">
      <c r="A13" s="43" t="s">
        <v>21</v>
      </c>
      <c r="B13" s="28"/>
      <c r="C13" s="69">
        <v>0</v>
      </c>
      <c r="D13" s="116">
        <v>0</v>
      </c>
      <c r="E13" s="116">
        <v>0</v>
      </c>
      <c r="F13" s="116">
        <v>0</v>
      </c>
      <c r="G13" s="116">
        <v>0</v>
      </c>
    </row>
    <row r="14" spans="1:10" ht="25.5" x14ac:dyDescent="0.25">
      <c r="A14" s="11">
        <v>5</v>
      </c>
      <c r="B14" s="20" t="s">
        <v>10</v>
      </c>
      <c r="C14" s="69">
        <v>0</v>
      </c>
      <c r="D14" s="116">
        <v>0</v>
      </c>
      <c r="E14" s="116">
        <v>0</v>
      </c>
      <c r="F14" s="116">
        <v>0</v>
      </c>
      <c r="G14" s="116">
        <v>0</v>
      </c>
    </row>
    <row r="15" spans="1:10" ht="25.5" x14ac:dyDescent="0.25">
      <c r="A15" s="47">
        <v>54</v>
      </c>
      <c r="B15" s="21" t="s">
        <v>17</v>
      </c>
      <c r="C15" s="69">
        <v>0</v>
      </c>
      <c r="D15" s="116">
        <v>0</v>
      </c>
      <c r="E15" s="116">
        <v>0</v>
      </c>
      <c r="F15" s="116">
        <v>0</v>
      </c>
      <c r="G15" s="117">
        <v>0</v>
      </c>
    </row>
    <row r="16" spans="1:10" x14ac:dyDescent="0.25">
      <c r="A16" s="43" t="s">
        <v>21</v>
      </c>
      <c r="B16" s="28"/>
      <c r="C16" s="69"/>
      <c r="D16" s="116"/>
      <c r="E16" s="116"/>
      <c r="F16" s="116"/>
      <c r="G16" s="116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1"/>
  <sheetViews>
    <sheetView workbookViewId="0">
      <selection activeCell="B8" sqref="B8"/>
    </sheetView>
  </sheetViews>
  <sheetFormatPr defaultRowHeight="15" x14ac:dyDescent="0.25"/>
  <cols>
    <col min="1" max="1" width="11.7109375" customWidth="1"/>
    <col min="2" max="2" width="27.42578125" customWidth="1"/>
    <col min="3" max="3" width="23.140625" customWidth="1"/>
    <col min="4" max="7" width="25.28515625" customWidth="1"/>
  </cols>
  <sheetData>
    <row r="1" spans="1:8" ht="42" customHeight="1" x14ac:dyDescent="0.25">
      <c r="A1" s="129" t="s">
        <v>57</v>
      </c>
      <c r="B1" s="129"/>
      <c r="C1" s="129"/>
      <c r="D1" s="129"/>
      <c r="E1" s="129"/>
      <c r="F1" s="129"/>
      <c r="G1" s="129"/>
      <c r="H1" s="79"/>
    </row>
    <row r="2" spans="1:8" ht="18" customHeight="1" x14ac:dyDescent="0.25">
      <c r="A2" s="19"/>
      <c r="B2" s="19"/>
      <c r="C2" s="19"/>
      <c r="D2" s="19"/>
      <c r="E2" s="19"/>
      <c r="F2" s="19"/>
      <c r="G2" s="19"/>
    </row>
    <row r="3" spans="1:8" ht="15.75" customHeight="1" x14ac:dyDescent="0.25">
      <c r="A3" s="129" t="s">
        <v>12</v>
      </c>
      <c r="B3" s="129"/>
      <c r="C3" s="129"/>
      <c r="D3" s="129"/>
      <c r="E3" s="129"/>
      <c r="F3" s="129"/>
      <c r="G3" s="129"/>
    </row>
    <row r="4" spans="1:8" ht="18" x14ac:dyDescent="0.25">
      <c r="A4" s="19"/>
      <c r="B4" s="19"/>
      <c r="C4" s="19"/>
      <c r="D4" s="19"/>
      <c r="E4" s="19"/>
      <c r="F4" s="5"/>
      <c r="G4" s="5"/>
    </row>
    <row r="5" spans="1:8" ht="18" customHeight="1" x14ac:dyDescent="0.25">
      <c r="A5" s="129" t="s">
        <v>45</v>
      </c>
      <c r="B5" s="129"/>
      <c r="C5" s="129"/>
      <c r="D5" s="129"/>
      <c r="E5" s="129"/>
      <c r="F5" s="129"/>
      <c r="G5" s="129"/>
    </row>
    <row r="6" spans="1:8" ht="18" x14ac:dyDescent="0.25">
      <c r="A6" s="19"/>
      <c r="B6" s="19"/>
      <c r="C6" s="19"/>
      <c r="D6" s="19"/>
      <c r="E6" s="19"/>
      <c r="F6" s="5"/>
      <c r="G6" s="5"/>
    </row>
    <row r="7" spans="1:8" ht="25.5" x14ac:dyDescent="0.25">
      <c r="A7" s="14" t="s">
        <v>51</v>
      </c>
      <c r="B7" s="14" t="s">
        <v>23</v>
      </c>
      <c r="C7" s="14" t="s">
        <v>40</v>
      </c>
      <c r="D7" s="15" t="s">
        <v>46</v>
      </c>
      <c r="E7" s="15" t="s">
        <v>47</v>
      </c>
      <c r="F7" s="15" t="s">
        <v>48</v>
      </c>
      <c r="G7" s="15" t="s">
        <v>49</v>
      </c>
    </row>
    <row r="8" spans="1:8" x14ac:dyDescent="0.25">
      <c r="A8" s="206">
        <v>1</v>
      </c>
      <c r="B8" s="206">
        <v>2</v>
      </c>
      <c r="C8" s="206">
        <v>3</v>
      </c>
      <c r="D8" s="205">
        <v>4</v>
      </c>
      <c r="E8" s="205">
        <v>5</v>
      </c>
      <c r="F8" s="205">
        <v>6</v>
      </c>
      <c r="G8" s="205">
        <v>7</v>
      </c>
    </row>
    <row r="9" spans="1:8" x14ac:dyDescent="0.25">
      <c r="A9" s="8"/>
      <c r="B9" s="8" t="s">
        <v>55</v>
      </c>
      <c r="C9" s="69">
        <v>0</v>
      </c>
      <c r="D9" s="116">
        <v>0</v>
      </c>
      <c r="E9" s="116">
        <v>0</v>
      </c>
      <c r="F9" s="116">
        <v>0</v>
      </c>
      <c r="G9" s="116">
        <v>0</v>
      </c>
    </row>
    <row r="10" spans="1:8" x14ac:dyDescent="0.25">
      <c r="A10" s="8">
        <v>1</v>
      </c>
      <c r="B10" s="8" t="s">
        <v>65</v>
      </c>
      <c r="C10" s="69">
        <v>0</v>
      </c>
      <c r="D10" s="116">
        <v>0</v>
      </c>
      <c r="E10" s="116">
        <v>0</v>
      </c>
      <c r="F10" s="116">
        <v>0</v>
      </c>
      <c r="G10" s="116">
        <v>0</v>
      </c>
    </row>
    <row r="11" spans="1:8" x14ac:dyDescent="0.25">
      <c r="A11" s="188">
        <v>11</v>
      </c>
      <c r="B11" s="10" t="s">
        <v>162</v>
      </c>
      <c r="C11" s="69">
        <v>0</v>
      </c>
      <c r="D11" s="116">
        <v>0</v>
      </c>
      <c r="E11" s="116">
        <v>0</v>
      </c>
      <c r="F11" s="116">
        <v>0</v>
      </c>
      <c r="G11" s="116">
        <v>0</v>
      </c>
    </row>
    <row r="12" spans="1:8" ht="38.25" x14ac:dyDescent="0.25">
      <c r="A12" s="8">
        <v>8</v>
      </c>
      <c r="B12" s="8" t="s">
        <v>175</v>
      </c>
      <c r="C12" s="69">
        <v>0</v>
      </c>
      <c r="D12" s="116">
        <v>0</v>
      </c>
      <c r="E12" s="116">
        <v>0</v>
      </c>
      <c r="F12" s="116">
        <v>0</v>
      </c>
      <c r="G12" s="116">
        <v>0</v>
      </c>
    </row>
    <row r="13" spans="1:8" ht="38.25" x14ac:dyDescent="0.25">
      <c r="A13" s="218">
        <v>81</v>
      </c>
      <c r="B13" s="13" t="s">
        <v>176</v>
      </c>
      <c r="C13" s="69">
        <v>0</v>
      </c>
      <c r="D13" s="116">
        <v>0</v>
      </c>
      <c r="E13" s="116">
        <v>0</v>
      </c>
      <c r="F13" s="116">
        <v>0</v>
      </c>
      <c r="G13" s="116">
        <v>0</v>
      </c>
    </row>
    <row r="14" spans="1:8" x14ac:dyDescent="0.25">
      <c r="A14" s="50" t="s">
        <v>21</v>
      </c>
      <c r="B14" s="50" t="s">
        <v>21</v>
      </c>
      <c r="C14" s="69"/>
      <c r="D14" s="116"/>
      <c r="E14" s="116"/>
      <c r="F14" s="116"/>
      <c r="G14" s="116"/>
    </row>
    <row r="15" spans="1:8" x14ac:dyDescent="0.25">
      <c r="A15" s="13"/>
      <c r="B15" s="13"/>
      <c r="C15" s="69"/>
      <c r="D15" s="116"/>
      <c r="E15" s="116"/>
      <c r="F15" s="116"/>
      <c r="G15" s="116"/>
    </row>
    <row r="16" spans="1:8" x14ac:dyDescent="0.25">
      <c r="A16" s="8"/>
      <c r="B16" s="8" t="s">
        <v>56</v>
      </c>
      <c r="C16" s="69">
        <v>0</v>
      </c>
      <c r="D16" s="116">
        <v>0</v>
      </c>
      <c r="E16" s="116">
        <v>0</v>
      </c>
      <c r="F16" s="116">
        <v>0</v>
      </c>
      <c r="G16" s="116">
        <v>0</v>
      </c>
    </row>
    <row r="17" spans="1:7" x14ac:dyDescent="0.25">
      <c r="A17" s="8">
        <v>1</v>
      </c>
      <c r="B17" s="20" t="s">
        <v>65</v>
      </c>
      <c r="C17" s="69">
        <v>0</v>
      </c>
      <c r="D17" s="116">
        <v>0</v>
      </c>
      <c r="E17" s="116">
        <v>0</v>
      </c>
      <c r="F17" s="116">
        <v>0</v>
      </c>
      <c r="G17" s="116">
        <v>0</v>
      </c>
    </row>
    <row r="18" spans="1:7" x14ac:dyDescent="0.25">
      <c r="A18" s="188">
        <v>11</v>
      </c>
      <c r="B18" s="10" t="s">
        <v>162</v>
      </c>
      <c r="C18" s="69">
        <v>0</v>
      </c>
      <c r="D18" s="116">
        <v>0</v>
      </c>
      <c r="E18" s="116">
        <v>0</v>
      </c>
      <c r="F18" s="116">
        <v>0</v>
      </c>
      <c r="G18" s="116">
        <v>0</v>
      </c>
    </row>
    <row r="19" spans="1:7" x14ac:dyDescent="0.25">
      <c r="A19" s="8">
        <v>3</v>
      </c>
      <c r="B19" s="20" t="s">
        <v>61</v>
      </c>
      <c r="C19" s="69">
        <v>0</v>
      </c>
      <c r="D19" s="116">
        <v>0</v>
      </c>
      <c r="E19" s="116">
        <v>0</v>
      </c>
      <c r="F19" s="116">
        <v>0</v>
      </c>
      <c r="G19" s="116">
        <v>0</v>
      </c>
    </row>
    <row r="20" spans="1:7" x14ac:dyDescent="0.25">
      <c r="A20" s="188">
        <v>31</v>
      </c>
      <c r="B20" s="10" t="s">
        <v>164</v>
      </c>
      <c r="C20" s="69">
        <v>0</v>
      </c>
      <c r="D20" s="116">
        <v>0</v>
      </c>
      <c r="E20" s="116">
        <v>0</v>
      </c>
      <c r="F20" s="116">
        <v>0</v>
      </c>
      <c r="G20" s="116">
        <v>0</v>
      </c>
    </row>
    <row r="21" spans="1:7" x14ac:dyDescent="0.25">
      <c r="A21" s="51" t="s">
        <v>21</v>
      </c>
      <c r="B21" s="51" t="s">
        <v>21</v>
      </c>
      <c r="C21" s="69"/>
      <c r="D21" s="116"/>
      <c r="E21" s="116"/>
      <c r="F21" s="116"/>
      <c r="G21" s="117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10"/>
  <sheetViews>
    <sheetView tabSelected="1" topLeftCell="A43" workbookViewId="0">
      <selection activeCell="D18" sqref="D18"/>
    </sheetView>
  </sheetViews>
  <sheetFormatPr defaultRowHeight="15" x14ac:dyDescent="0.25"/>
  <cols>
    <col min="1" max="1" width="7.42578125" customWidth="1"/>
    <col min="2" max="2" width="8.42578125" customWidth="1"/>
    <col min="3" max="3" width="16.140625" customWidth="1"/>
    <col min="4" max="4" width="31.5703125" customWidth="1"/>
    <col min="5" max="5" width="23" customWidth="1"/>
    <col min="6" max="6" width="21.5703125" customWidth="1"/>
    <col min="7" max="7" width="20.28515625" customWidth="1"/>
    <col min="8" max="8" width="21.42578125" customWidth="1"/>
    <col min="9" max="9" width="21.28515625" customWidth="1"/>
  </cols>
  <sheetData>
    <row r="1" spans="1:9" ht="42" customHeight="1" x14ac:dyDescent="0.25">
      <c r="A1" s="129" t="s">
        <v>57</v>
      </c>
      <c r="B1" s="129"/>
      <c r="C1" s="129"/>
      <c r="D1" s="129"/>
      <c r="E1" s="129"/>
      <c r="F1" s="129"/>
      <c r="G1" s="129"/>
      <c r="H1" s="129"/>
      <c r="I1" s="129"/>
    </row>
    <row r="2" spans="1:9" ht="18" x14ac:dyDescent="0.25">
      <c r="A2" s="19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29" t="s">
        <v>11</v>
      </c>
      <c r="B3" s="131"/>
      <c r="C3" s="131"/>
      <c r="D3" s="131"/>
      <c r="E3" s="131"/>
      <c r="F3" s="131"/>
      <c r="G3" s="131"/>
      <c r="H3" s="131"/>
      <c r="I3" s="131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81" t="s">
        <v>13</v>
      </c>
      <c r="B5" s="182"/>
      <c r="C5" s="183"/>
      <c r="D5" s="14" t="s">
        <v>14</v>
      </c>
      <c r="E5" s="14" t="s">
        <v>185</v>
      </c>
      <c r="F5" s="15" t="s">
        <v>186</v>
      </c>
      <c r="G5" s="15" t="s">
        <v>187</v>
      </c>
      <c r="H5" s="15" t="s">
        <v>48</v>
      </c>
      <c r="I5" s="15" t="s">
        <v>54</v>
      </c>
    </row>
    <row r="6" spans="1:9" x14ac:dyDescent="0.25">
      <c r="A6" s="231">
        <v>1</v>
      </c>
      <c r="B6" s="231"/>
      <c r="C6" s="231"/>
      <c r="D6" s="205">
        <v>2</v>
      </c>
      <c r="E6" s="205">
        <v>3</v>
      </c>
      <c r="F6" s="205">
        <v>4</v>
      </c>
      <c r="G6" s="205">
        <v>5</v>
      </c>
      <c r="H6" s="205">
        <v>6</v>
      </c>
      <c r="I6" s="205">
        <v>7</v>
      </c>
    </row>
    <row r="7" spans="1:9" ht="29.25" customHeight="1" x14ac:dyDescent="0.25">
      <c r="A7" s="223" t="s">
        <v>77</v>
      </c>
      <c r="B7" s="224"/>
      <c r="C7" s="225"/>
      <c r="D7" s="226" t="s">
        <v>76</v>
      </c>
      <c r="E7" s="213">
        <v>1711910.32</v>
      </c>
      <c r="F7" s="213">
        <v>2345345</v>
      </c>
      <c r="G7" s="213">
        <v>2665690</v>
      </c>
      <c r="H7" s="213">
        <v>2625840</v>
      </c>
      <c r="I7" s="213">
        <v>2625840</v>
      </c>
    </row>
    <row r="8" spans="1:9" ht="15" customHeight="1" x14ac:dyDescent="0.25">
      <c r="A8" s="184" t="s">
        <v>78</v>
      </c>
      <c r="B8" s="185"/>
      <c r="C8" s="186"/>
      <c r="D8" s="46" t="s">
        <v>79</v>
      </c>
      <c r="E8" s="77">
        <v>1711910.32</v>
      </c>
      <c r="F8" s="77">
        <v>2345345</v>
      </c>
      <c r="G8" s="77">
        <v>2665690</v>
      </c>
      <c r="H8" s="77">
        <v>2625840</v>
      </c>
      <c r="I8" s="77">
        <v>2625840</v>
      </c>
    </row>
    <row r="9" spans="1:9" s="49" customFormat="1" ht="15.75" customHeight="1" x14ac:dyDescent="0.25">
      <c r="A9" s="227" t="s">
        <v>80</v>
      </c>
      <c r="B9" s="228"/>
      <c r="C9" s="229"/>
      <c r="D9" s="52" t="s">
        <v>65</v>
      </c>
      <c r="E9" s="78">
        <v>238997.86</v>
      </c>
      <c r="F9" s="78">
        <v>414640</v>
      </c>
      <c r="G9" s="78">
        <v>232800</v>
      </c>
      <c r="H9" s="78">
        <v>232800</v>
      </c>
      <c r="I9" s="78">
        <v>232800</v>
      </c>
    </row>
    <row r="10" spans="1:9" s="49" customFormat="1" ht="15.75" customHeight="1" x14ac:dyDescent="0.25">
      <c r="A10" s="227" t="s">
        <v>81</v>
      </c>
      <c r="B10" s="228"/>
      <c r="C10" s="229"/>
      <c r="D10" s="60" t="s">
        <v>65</v>
      </c>
      <c r="E10" s="78">
        <v>154792.85999999999</v>
      </c>
      <c r="F10" s="78">
        <v>298265</v>
      </c>
      <c r="G10" s="78">
        <v>232800</v>
      </c>
      <c r="H10" s="78">
        <v>232800</v>
      </c>
      <c r="I10" s="78">
        <v>232800</v>
      </c>
    </row>
    <row r="11" spans="1:9" s="49" customFormat="1" ht="15.75" customHeight="1" x14ac:dyDescent="0.25">
      <c r="A11" s="227" t="s">
        <v>82</v>
      </c>
      <c r="B11" s="228"/>
      <c r="C11" s="229"/>
      <c r="D11" s="98" t="s">
        <v>66</v>
      </c>
      <c r="E11" s="78">
        <v>84205</v>
      </c>
      <c r="F11" s="78">
        <v>116375</v>
      </c>
      <c r="G11" s="78">
        <v>0</v>
      </c>
      <c r="H11" s="78">
        <v>0</v>
      </c>
      <c r="I11" s="78">
        <v>0</v>
      </c>
    </row>
    <row r="12" spans="1:9" s="49" customFormat="1" ht="15.75" customHeight="1" x14ac:dyDescent="0.25">
      <c r="A12" s="227" t="s">
        <v>139</v>
      </c>
      <c r="B12" s="228"/>
      <c r="C12" s="229"/>
      <c r="D12" s="98" t="s">
        <v>148</v>
      </c>
      <c r="E12" s="78">
        <v>84720</v>
      </c>
      <c r="F12" s="78">
        <v>117462</v>
      </c>
      <c r="G12" s="78">
        <v>104492</v>
      </c>
      <c r="H12" s="78">
        <v>104492</v>
      </c>
      <c r="I12" s="78">
        <v>104492</v>
      </c>
    </row>
    <row r="13" spans="1:9" s="49" customFormat="1" ht="15.75" customHeight="1" x14ac:dyDescent="0.25">
      <c r="A13" s="227" t="s">
        <v>113</v>
      </c>
      <c r="B13" s="228"/>
      <c r="C13" s="229"/>
      <c r="D13" s="98" t="s">
        <v>61</v>
      </c>
      <c r="E13" s="78">
        <v>3101.11</v>
      </c>
      <c r="F13" s="78">
        <v>12442</v>
      </c>
      <c r="G13" s="78">
        <v>12442</v>
      </c>
      <c r="H13" s="78">
        <v>12442</v>
      </c>
      <c r="I13" s="78">
        <v>12442</v>
      </c>
    </row>
    <row r="14" spans="1:9" s="49" customFormat="1" ht="15.75" customHeight="1" x14ac:dyDescent="0.25">
      <c r="A14" s="227" t="s">
        <v>106</v>
      </c>
      <c r="B14" s="228"/>
      <c r="C14" s="229"/>
      <c r="D14" s="98" t="s">
        <v>63</v>
      </c>
      <c r="E14" s="78">
        <v>68428.02</v>
      </c>
      <c r="F14" s="78">
        <v>94520</v>
      </c>
      <c r="G14" s="78">
        <v>92050</v>
      </c>
      <c r="H14" s="78">
        <v>92050</v>
      </c>
      <c r="I14" s="78">
        <v>92050</v>
      </c>
    </row>
    <row r="15" spans="1:9" s="49" customFormat="1" ht="15.75" customHeight="1" x14ac:dyDescent="0.25">
      <c r="A15" s="227" t="s">
        <v>134</v>
      </c>
      <c r="B15" s="228"/>
      <c r="C15" s="229"/>
      <c r="D15" s="98" t="s">
        <v>58</v>
      </c>
      <c r="E15" s="78">
        <v>13190.87</v>
      </c>
      <c r="F15" s="78">
        <v>10500</v>
      </c>
      <c r="G15" s="78">
        <v>0</v>
      </c>
      <c r="H15" s="78">
        <v>0</v>
      </c>
      <c r="I15" s="78">
        <v>0</v>
      </c>
    </row>
    <row r="16" spans="1:9" s="49" customFormat="1" ht="15.75" customHeight="1" x14ac:dyDescent="0.25">
      <c r="A16" s="227" t="s">
        <v>140</v>
      </c>
      <c r="B16" s="228"/>
      <c r="C16" s="229"/>
      <c r="D16" s="99" t="s">
        <v>149</v>
      </c>
      <c r="E16" s="78">
        <v>0</v>
      </c>
      <c r="F16" s="78">
        <v>0</v>
      </c>
      <c r="G16" s="78">
        <v>15000</v>
      </c>
      <c r="H16" s="78">
        <v>0</v>
      </c>
      <c r="I16" s="78">
        <v>0</v>
      </c>
    </row>
    <row r="17" spans="1:10" s="49" customFormat="1" ht="15.75" customHeight="1" x14ac:dyDescent="0.25">
      <c r="A17" s="227" t="s">
        <v>141</v>
      </c>
      <c r="B17" s="228"/>
      <c r="C17" s="229"/>
      <c r="D17" s="98" t="s">
        <v>150</v>
      </c>
      <c r="E17" s="78">
        <v>0</v>
      </c>
      <c r="F17" s="78">
        <v>0</v>
      </c>
      <c r="G17" s="78">
        <v>15000</v>
      </c>
      <c r="H17" s="78">
        <v>0</v>
      </c>
      <c r="I17" s="78">
        <v>0</v>
      </c>
    </row>
    <row r="18" spans="1:10" s="49" customFormat="1" ht="15.75" customHeight="1" x14ac:dyDescent="0.25">
      <c r="A18" s="227" t="s">
        <v>142</v>
      </c>
      <c r="B18" s="228"/>
      <c r="C18" s="229"/>
      <c r="D18" s="98" t="s">
        <v>151</v>
      </c>
      <c r="E18" s="78">
        <v>1386444.73</v>
      </c>
      <c r="F18" s="78">
        <v>1801428</v>
      </c>
      <c r="G18" s="78">
        <v>2305568</v>
      </c>
      <c r="H18" s="78">
        <v>2285518</v>
      </c>
      <c r="I18" s="78">
        <v>2285518</v>
      </c>
    </row>
    <row r="19" spans="1:10" s="49" customFormat="1" ht="15.75" customHeight="1" x14ac:dyDescent="0.25">
      <c r="A19" s="227" t="s">
        <v>87</v>
      </c>
      <c r="B19" s="228"/>
      <c r="C19" s="229"/>
      <c r="D19" s="98" t="s">
        <v>59</v>
      </c>
      <c r="E19" s="78">
        <v>1341158.3799999999</v>
      </c>
      <c r="F19" s="78">
        <v>1742228</v>
      </c>
      <c r="G19" s="78">
        <v>2058698</v>
      </c>
      <c r="H19" s="78">
        <v>2058698</v>
      </c>
      <c r="I19" s="78">
        <v>2058698</v>
      </c>
    </row>
    <row r="20" spans="1:10" s="49" customFormat="1" ht="15.75" customHeight="1" x14ac:dyDescent="0.25">
      <c r="A20" s="227" t="s">
        <v>118</v>
      </c>
      <c r="B20" s="228"/>
      <c r="C20" s="229"/>
      <c r="D20" s="98" t="s">
        <v>119</v>
      </c>
      <c r="E20" s="78">
        <v>1685.97</v>
      </c>
      <c r="F20" s="78">
        <v>0</v>
      </c>
      <c r="G20" s="78">
        <v>1870</v>
      </c>
      <c r="H20" s="78">
        <v>1870</v>
      </c>
      <c r="I20" s="78">
        <v>1870</v>
      </c>
    </row>
    <row r="21" spans="1:10" s="49" customFormat="1" ht="27" customHeight="1" x14ac:dyDescent="0.25">
      <c r="A21" s="227" t="s">
        <v>143</v>
      </c>
      <c r="B21" s="228"/>
      <c r="C21" s="229"/>
      <c r="D21" s="100" t="s">
        <v>67</v>
      </c>
      <c r="E21" s="78">
        <v>43600.38</v>
      </c>
      <c r="F21" s="78">
        <v>59200</v>
      </c>
      <c r="G21" s="78">
        <v>72000</v>
      </c>
      <c r="H21" s="78">
        <v>72000</v>
      </c>
      <c r="I21" s="78">
        <v>72000</v>
      </c>
    </row>
    <row r="22" spans="1:10" s="49" customFormat="1" ht="15.75" customHeight="1" x14ac:dyDescent="0.25">
      <c r="A22" s="227" t="s">
        <v>146</v>
      </c>
      <c r="B22" s="228"/>
      <c r="C22" s="229"/>
      <c r="D22" s="98" t="s">
        <v>152</v>
      </c>
      <c r="E22" s="78">
        <v>0</v>
      </c>
      <c r="F22" s="78">
        <v>0</v>
      </c>
      <c r="G22" s="78">
        <v>173000</v>
      </c>
      <c r="H22" s="78">
        <v>152950</v>
      </c>
      <c r="I22" s="78">
        <v>152950</v>
      </c>
    </row>
    <row r="23" spans="1:10" s="49" customFormat="1" ht="15.75" customHeight="1" x14ac:dyDescent="0.25">
      <c r="A23" s="227" t="s">
        <v>144</v>
      </c>
      <c r="B23" s="228"/>
      <c r="C23" s="229"/>
      <c r="D23" s="98" t="s">
        <v>64</v>
      </c>
      <c r="E23" s="78">
        <v>1747.73</v>
      </c>
      <c r="F23" s="78">
        <v>3030</v>
      </c>
      <c r="G23" s="78">
        <v>3030</v>
      </c>
      <c r="H23" s="78">
        <v>3030</v>
      </c>
      <c r="I23" s="78">
        <v>3030</v>
      </c>
    </row>
    <row r="24" spans="1:10" s="49" customFormat="1" ht="15.75" customHeight="1" x14ac:dyDescent="0.25">
      <c r="A24" s="227" t="s">
        <v>114</v>
      </c>
      <c r="B24" s="228"/>
      <c r="C24" s="229"/>
      <c r="D24" s="98" t="s">
        <v>64</v>
      </c>
      <c r="E24" s="78">
        <v>1747.73</v>
      </c>
      <c r="F24" s="78">
        <v>3030</v>
      </c>
      <c r="G24" s="78">
        <v>3030</v>
      </c>
      <c r="H24" s="78">
        <v>3030</v>
      </c>
      <c r="I24" s="78">
        <v>3030</v>
      </c>
    </row>
    <row r="25" spans="1:10" s="49" customFormat="1" ht="15.75" customHeight="1" x14ac:dyDescent="0.25">
      <c r="A25" s="227" t="s">
        <v>145</v>
      </c>
      <c r="B25" s="228"/>
      <c r="C25" s="229"/>
      <c r="D25" s="98" t="s">
        <v>153</v>
      </c>
      <c r="E25" s="78">
        <v>0</v>
      </c>
      <c r="F25" s="78">
        <v>8785</v>
      </c>
      <c r="G25" s="78">
        <v>4800</v>
      </c>
      <c r="H25" s="78">
        <v>0</v>
      </c>
      <c r="I25" s="78">
        <v>0</v>
      </c>
    </row>
    <row r="26" spans="1:10" s="49" customFormat="1" ht="15.75" customHeight="1" x14ac:dyDescent="0.25">
      <c r="A26" s="227" t="s">
        <v>147</v>
      </c>
      <c r="B26" s="228"/>
      <c r="C26" s="229"/>
      <c r="D26" s="98" t="s">
        <v>154</v>
      </c>
      <c r="E26" s="78">
        <v>0</v>
      </c>
      <c r="F26" s="78">
        <v>8785</v>
      </c>
      <c r="G26" s="78">
        <v>4800</v>
      </c>
      <c r="H26" s="78">
        <v>0</v>
      </c>
      <c r="I26" s="78">
        <v>0</v>
      </c>
    </row>
    <row r="27" spans="1:10" ht="26.25" customHeight="1" x14ac:dyDescent="0.25">
      <c r="A27" s="157" t="s">
        <v>83</v>
      </c>
      <c r="B27" s="158"/>
      <c r="C27" s="159"/>
      <c r="D27" s="95" t="s">
        <v>84</v>
      </c>
      <c r="E27" s="102">
        <v>55277.59</v>
      </c>
      <c r="F27" s="102">
        <v>78300</v>
      </c>
      <c r="G27" s="102">
        <v>100200</v>
      </c>
      <c r="H27" s="102">
        <v>100200</v>
      </c>
      <c r="I27" s="102">
        <v>100200</v>
      </c>
      <c r="J27" s="68"/>
    </row>
    <row r="28" spans="1:10" ht="14.25" customHeight="1" x14ac:dyDescent="0.25">
      <c r="A28" s="157" t="s">
        <v>85</v>
      </c>
      <c r="B28" s="158"/>
      <c r="C28" s="159"/>
      <c r="D28" s="81" t="s">
        <v>86</v>
      </c>
      <c r="E28" s="103">
        <v>9895.35</v>
      </c>
      <c r="F28" s="103">
        <v>0</v>
      </c>
      <c r="G28" s="103">
        <v>0</v>
      </c>
      <c r="H28" s="103">
        <v>0</v>
      </c>
      <c r="I28" s="103">
        <v>0</v>
      </c>
    </row>
    <row r="29" spans="1:10" ht="25.5" x14ac:dyDescent="0.25">
      <c r="A29" s="160" t="s">
        <v>143</v>
      </c>
      <c r="B29" s="161"/>
      <c r="C29" s="162"/>
      <c r="D29" s="82" t="s">
        <v>67</v>
      </c>
      <c r="E29" s="77">
        <v>9895.35</v>
      </c>
      <c r="F29" s="77">
        <v>0</v>
      </c>
      <c r="G29" s="77">
        <v>0</v>
      </c>
      <c r="H29" s="77">
        <v>0</v>
      </c>
      <c r="I29" s="77">
        <v>0</v>
      </c>
    </row>
    <row r="30" spans="1:10" x14ac:dyDescent="0.25">
      <c r="A30" s="151">
        <v>3</v>
      </c>
      <c r="B30" s="152"/>
      <c r="C30" s="153"/>
      <c r="D30" s="83" t="s">
        <v>5</v>
      </c>
      <c r="E30" s="77">
        <v>9895.35</v>
      </c>
      <c r="F30" s="77">
        <v>0</v>
      </c>
      <c r="G30" s="77">
        <v>0</v>
      </c>
      <c r="H30" s="77">
        <v>0</v>
      </c>
      <c r="I30" s="77">
        <v>0</v>
      </c>
    </row>
    <row r="31" spans="1:10" x14ac:dyDescent="0.25">
      <c r="A31" s="163">
        <v>31</v>
      </c>
      <c r="B31" s="164"/>
      <c r="C31" s="165"/>
      <c r="D31" s="83" t="s">
        <v>6</v>
      </c>
      <c r="E31" s="77">
        <v>766.7</v>
      </c>
      <c r="F31" s="77">
        <v>0</v>
      </c>
      <c r="G31" s="77">
        <v>0</v>
      </c>
      <c r="H31" s="77">
        <v>0</v>
      </c>
      <c r="I31" s="77">
        <v>0</v>
      </c>
    </row>
    <row r="32" spans="1:10" x14ac:dyDescent="0.25">
      <c r="A32" s="163">
        <v>32</v>
      </c>
      <c r="B32" s="164"/>
      <c r="C32" s="165"/>
      <c r="D32" s="83" t="s">
        <v>15</v>
      </c>
      <c r="E32" s="77">
        <v>9128.65</v>
      </c>
      <c r="F32" s="77">
        <v>0</v>
      </c>
      <c r="G32" s="77">
        <v>0</v>
      </c>
      <c r="H32" s="77">
        <v>0</v>
      </c>
      <c r="I32" s="77">
        <v>0</v>
      </c>
    </row>
    <row r="33" spans="1:9" ht="42" customHeight="1" x14ac:dyDescent="0.25">
      <c r="A33" s="157" t="s">
        <v>88</v>
      </c>
      <c r="B33" s="158"/>
      <c r="C33" s="159"/>
      <c r="D33" s="81" t="s">
        <v>89</v>
      </c>
      <c r="E33" s="104">
        <v>23831.25</v>
      </c>
      <c r="F33" s="105">
        <v>0</v>
      </c>
      <c r="G33" s="105">
        <v>0</v>
      </c>
      <c r="H33" s="105">
        <v>0</v>
      </c>
      <c r="I33" s="105">
        <v>0</v>
      </c>
    </row>
    <row r="34" spans="1:9" x14ac:dyDescent="0.25">
      <c r="A34" s="160" t="s">
        <v>81</v>
      </c>
      <c r="B34" s="161"/>
      <c r="C34" s="162"/>
      <c r="D34" s="82" t="s">
        <v>65</v>
      </c>
      <c r="E34" s="77">
        <v>4599.08</v>
      </c>
      <c r="F34" s="77">
        <v>0</v>
      </c>
      <c r="G34" s="77">
        <v>0</v>
      </c>
      <c r="H34" s="77">
        <v>0</v>
      </c>
      <c r="I34" s="77">
        <v>0</v>
      </c>
    </row>
    <row r="35" spans="1:9" x14ac:dyDescent="0.25">
      <c r="A35" s="151">
        <v>3</v>
      </c>
      <c r="B35" s="152"/>
      <c r="C35" s="153"/>
      <c r="D35" s="83" t="s">
        <v>5</v>
      </c>
      <c r="E35" s="78">
        <v>4599.08</v>
      </c>
      <c r="F35" s="78">
        <v>0</v>
      </c>
      <c r="G35" s="78">
        <v>0</v>
      </c>
      <c r="H35" s="78">
        <v>0</v>
      </c>
      <c r="I35" s="78">
        <v>0</v>
      </c>
    </row>
    <row r="36" spans="1:9" x14ac:dyDescent="0.25">
      <c r="A36" s="163">
        <v>31</v>
      </c>
      <c r="B36" s="164"/>
      <c r="C36" s="165"/>
      <c r="D36" s="83" t="s">
        <v>6</v>
      </c>
      <c r="E36" s="78">
        <v>4599.08</v>
      </c>
      <c r="F36" s="78">
        <v>0</v>
      </c>
      <c r="G36" s="78">
        <v>0</v>
      </c>
      <c r="H36" s="78">
        <v>0</v>
      </c>
      <c r="I36" s="78">
        <v>0</v>
      </c>
    </row>
    <row r="37" spans="1:9" x14ac:dyDescent="0.25">
      <c r="A37" s="160" t="s">
        <v>87</v>
      </c>
      <c r="B37" s="161"/>
      <c r="C37" s="162"/>
      <c r="D37" s="230" t="s">
        <v>59</v>
      </c>
      <c r="E37" s="77">
        <v>995.4</v>
      </c>
      <c r="F37" s="77">
        <v>0</v>
      </c>
      <c r="G37" s="77">
        <v>0</v>
      </c>
      <c r="H37" s="77">
        <v>0</v>
      </c>
      <c r="I37" s="77">
        <v>0</v>
      </c>
    </row>
    <row r="38" spans="1:9" x14ac:dyDescent="0.25">
      <c r="A38" s="151">
        <v>3</v>
      </c>
      <c r="B38" s="152"/>
      <c r="C38" s="153"/>
      <c r="D38" s="83" t="s">
        <v>5</v>
      </c>
      <c r="E38" s="78">
        <v>995.4</v>
      </c>
      <c r="F38" s="78">
        <v>0</v>
      </c>
      <c r="G38" s="78">
        <v>0</v>
      </c>
      <c r="H38" s="78">
        <v>0</v>
      </c>
      <c r="I38" s="78">
        <v>0</v>
      </c>
    </row>
    <row r="39" spans="1:9" x14ac:dyDescent="0.25">
      <c r="A39" s="163">
        <v>31</v>
      </c>
      <c r="B39" s="164"/>
      <c r="C39" s="165"/>
      <c r="D39" s="83" t="s">
        <v>6</v>
      </c>
      <c r="E39" s="78">
        <v>995.4</v>
      </c>
      <c r="F39" s="78">
        <v>0</v>
      </c>
      <c r="G39" s="78">
        <v>0</v>
      </c>
      <c r="H39" s="78">
        <v>0</v>
      </c>
      <c r="I39" s="78">
        <v>0</v>
      </c>
    </row>
    <row r="40" spans="1:9" ht="25.5" x14ac:dyDescent="0.25">
      <c r="A40" s="160" t="s">
        <v>143</v>
      </c>
      <c r="B40" s="161"/>
      <c r="C40" s="162"/>
      <c r="D40" s="82" t="s">
        <v>67</v>
      </c>
      <c r="E40" s="77">
        <v>18236.77</v>
      </c>
      <c r="F40" s="77">
        <v>0</v>
      </c>
      <c r="G40" s="77">
        <v>0</v>
      </c>
      <c r="H40" s="77">
        <v>0</v>
      </c>
      <c r="I40" s="77">
        <v>0</v>
      </c>
    </row>
    <row r="41" spans="1:9" x14ac:dyDescent="0.25">
      <c r="A41" s="151">
        <v>3</v>
      </c>
      <c r="B41" s="152"/>
      <c r="C41" s="153"/>
      <c r="D41" s="83" t="s">
        <v>5</v>
      </c>
      <c r="E41" s="78">
        <v>18236.77</v>
      </c>
      <c r="F41" s="78">
        <v>0</v>
      </c>
      <c r="G41" s="78">
        <v>0</v>
      </c>
      <c r="H41" s="78">
        <v>0</v>
      </c>
      <c r="I41" s="78">
        <v>0</v>
      </c>
    </row>
    <row r="42" spans="1:9" x14ac:dyDescent="0.25">
      <c r="A42" s="163">
        <v>31</v>
      </c>
      <c r="B42" s="164"/>
      <c r="C42" s="165"/>
      <c r="D42" s="83" t="s">
        <v>6</v>
      </c>
      <c r="E42" s="78">
        <v>15996.98</v>
      </c>
      <c r="F42" s="78">
        <v>0</v>
      </c>
      <c r="G42" s="78">
        <v>0</v>
      </c>
      <c r="H42" s="78">
        <v>0</v>
      </c>
      <c r="I42" s="78">
        <v>0</v>
      </c>
    </row>
    <row r="43" spans="1:9" x14ac:dyDescent="0.25">
      <c r="A43" s="163">
        <v>32</v>
      </c>
      <c r="B43" s="164"/>
      <c r="C43" s="165"/>
      <c r="D43" s="83" t="s">
        <v>15</v>
      </c>
      <c r="E43" s="78">
        <v>2239.79</v>
      </c>
      <c r="F43" s="78">
        <v>0</v>
      </c>
      <c r="G43" s="78">
        <v>0</v>
      </c>
      <c r="H43" s="78">
        <v>0</v>
      </c>
      <c r="I43" s="78">
        <v>0</v>
      </c>
    </row>
    <row r="44" spans="1:9" ht="39.75" customHeight="1" x14ac:dyDescent="0.25">
      <c r="A44" s="157" t="s">
        <v>90</v>
      </c>
      <c r="B44" s="158"/>
      <c r="C44" s="159"/>
      <c r="D44" s="101" t="s">
        <v>91</v>
      </c>
      <c r="E44" s="104">
        <v>21550.99</v>
      </c>
      <c r="F44" s="105">
        <v>34800</v>
      </c>
      <c r="G44" s="105">
        <v>0</v>
      </c>
      <c r="H44" s="105">
        <v>0</v>
      </c>
      <c r="I44" s="105">
        <v>0</v>
      </c>
    </row>
    <row r="45" spans="1:9" x14ac:dyDescent="0.25">
      <c r="A45" s="160" t="s">
        <v>81</v>
      </c>
      <c r="B45" s="161"/>
      <c r="C45" s="162"/>
      <c r="D45" s="82" t="s">
        <v>65</v>
      </c>
      <c r="E45" s="77">
        <v>6082.73</v>
      </c>
      <c r="F45" s="77">
        <v>12300</v>
      </c>
      <c r="G45" s="77">
        <v>0</v>
      </c>
      <c r="H45" s="77">
        <v>0</v>
      </c>
      <c r="I45" s="77">
        <v>0</v>
      </c>
    </row>
    <row r="46" spans="1:9" x14ac:dyDescent="0.25">
      <c r="A46" s="151">
        <v>3</v>
      </c>
      <c r="B46" s="152"/>
      <c r="C46" s="153"/>
      <c r="D46" s="83" t="s">
        <v>5</v>
      </c>
      <c r="E46" s="78">
        <v>6082.73</v>
      </c>
      <c r="F46" s="78">
        <v>12300</v>
      </c>
      <c r="G46" s="78">
        <v>0</v>
      </c>
      <c r="H46" s="78">
        <v>0</v>
      </c>
      <c r="I46" s="78">
        <v>0</v>
      </c>
    </row>
    <row r="47" spans="1:9" x14ac:dyDescent="0.25">
      <c r="A47" s="163">
        <v>31</v>
      </c>
      <c r="B47" s="164"/>
      <c r="C47" s="165"/>
      <c r="D47" s="83" t="s">
        <v>6</v>
      </c>
      <c r="E47" s="78">
        <v>5800</v>
      </c>
      <c r="F47" s="78">
        <v>10000</v>
      </c>
      <c r="G47" s="78">
        <v>0</v>
      </c>
      <c r="H47" s="78">
        <v>0</v>
      </c>
      <c r="I47" s="78">
        <v>0</v>
      </c>
    </row>
    <row r="48" spans="1:9" x14ac:dyDescent="0.25">
      <c r="A48" s="163">
        <v>32</v>
      </c>
      <c r="B48" s="164"/>
      <c r="C48" s="165"/>
      <c r="D48" s="83" t="s">
        <v>15</v>
      </c>
      <c r="E48" s="78">
        <v>282.73</v>
      </c>
      <c r="F48" s="78">
        <v>2300</v>
      </c>
      <c r="G48" s="78">
        <v>0</v>
      </c>
      <c r="H48" s="78">
        <v>0</v>
      </c>
      <c r="I48" s="78">
        <v>0</v>
      </c>
    </row>
    <row r="49" spans="1:9" x14ac:dyDescent="0.25">
      <c r="A49" s="160" t="s">
        <v>87</v>
      </c>
      <c r="B49" s="161"/>
      <c r="C49" s="162"/>
      <c r="D49" s="230" t="s">
        <v>59</v>
      </c>
      <c r="E49" s="77">
        <v>0</v>
      </c>
      <c r="F49" s="77">
        <v>3300</v>
      </c>
      <c r="G49" s="77">
        <v>0</v>
      </c>
      <c r="H49" s="77">
        <v>0</v>
      </c>
      <c r="I49" s="77">
        <v>0</v>
      </c>
    </row>
    <row r="50" spans="1:9" x14ac:dyDescent="0.25">
      <c r="A50" s="151">
        <v>3</v>
      </c>
      <c r="B50" s="152"/>
      <c r="C50" s="153"/>
      <c r="D50" s="83" t="s">
        <v>5</v>
      </c>
      <c r="E50" s="78">
        <v>0</v>
      </c>
      <c r="F50" s="78">
        <v>3300</v>
      </c>
      <c r="G50" s="78">
        <v>0</v>
      </c>
      <c r="H50" s="78">
        <v>0</v>
      </c>
      <c r="I50" s="78">
        <v>0</v>
      </c>
    </row>
    <row r="51" spans="1:9" x14ac:dyDescent="0.25">
      <c r="A51" s="163">
        <v>31</v>
      </c>
      <c r="B51" s="164"/>
      <c r="C51" s="165"/>
      <c r="D51" s="83" t="s">
        <v>6</v>
      </c>
      <c r="E51" s="78">
        <v>0</v>
      </c>
      <c r="F51" s="78">
        <v>3300</v>
      </c>
      <c r="G51" s="78">
        <v>0</v>
      </c>
      <c r="H51" s="78">
        <v>0</v>
      </c>
      <c r="I51" s="78">
        <v>0</v>
      </c>
    </row>
    <row r="52" spans="1:9" ht="25.5" x14ac:dyDescent="0.25">
      <c r="A52" s="160" t="s">
        <v>143</v>
      </c>
      <c r="B52" s="161"/>
      <c r="C52" s="162"/>
      <c r="D52" s="82" t="s">
        <v>67</v>
      </c>
      <c r="E52" s="77">
        <v>15468.26</v>
      </c>
      <c r="F52" s="77">
        <v>19200</v>
      </c>
      <c r="G52" s="77">
        <v>0</v>
      </c>
      <c r="H52" s="77">
        <v>0</v>
      </c>
      <c r="I52" s="77">
        <v>0</v>
      </c>
    </row>
    <row r="53" spans="1:9" x14ac:dyDescent="0.25">
      <c r="A53" s="151">
        <v>3</v>
      </c>
      <c r="B53" s="152"/>
      <c r="C53" s="153"/>
      <c r="D53" s="83" t="s">
        <v>5</v>
      </c>
      <c r="E53" s="78">
        <v>15468.26</v>
      </c>
      <c r="F53" s="78">
        <v>19200</v>
      </c>
      <c r="G53" s="78">
        <v>0</v>
      </c>
      <c r="H53" s="78">
        <v>0</v>
      </c>
      <c r="I53" s="78">
        <v>0</v>
      </c>
    </row>
    <row r="54" spans="1:9" x14ac:dyDescent="0.25">
      <c r="A54" s="163">
        <v>31</v>
      </c>
      <c r="B54" s="164"/>
      <c r="C54" s="165"/>
      <c r="D54" s="83" t="s">
        <v>6</v>
      </c>
      <c r="E54" s="78">
        <v>14986.7</v>
      </c>
      <c r="F54" s="78">
        <v>19000</v>
      </c>
      <c r="G54" s="78">
        <v>0</v>
      </c>
      <c r="H54" s="78">
        <v>0</v>
      </c>
      <c r="I54" s="78">
        <v>0</v>
      </c>
    </row>
    <row r="55" spans="1:9" x14ac:dyDescent="0.25">
      <c r="A55" s="163">
        <v>32</v>
      </c>
      <c r="B55" s="164"/>
      <c r="C55" s="165"/>
      <c r="D55" s="83" t="s">
        <v>15</v>
      </c>
      <c r="E55" s="78">
        <v>481.56</v>
      </c>
      <c r="F55" s="78">
        <v>200</v>
      </c>
      <c r="G55" s="78">
        <v>0</v>
      </c>
      <c r="H55" s="78">
        <v>0</v>
      </c>
      <c r="I55" s="78">
        <v>0</v>
      </c>
    </row>
    <row r="56" spans="1:9" ht="41.25" customHeight="1" x14ac:dyDescent="0.25">
      <c r="A56" s="157" t="s">
        <v>155</v>
      </c>
      <c r="B56" s="158"/>
      <c r="C56" s="159"/>
      <c r="D56" s="108" t="s">
        <v>156</v>
      </c>
      <c r="E56" s="104">
        <v>0</v>
      </c>
      <c r="F56" s="105">
        <v>43500</v>
      </c>
      <c r="G56" s="105">
        <v>100200</v>
      </c>
      <c r="H56" s="105">
        <v>100200</v>
      </c>
      <c r="I56" s="105">
        <v>100200</v>
      </c>
    </row>
    <row r="57" spans="1:9" x14ac:dyDescent="0.25">
      <c r="A57" s="160" t="s">
        <v>81</v>
      </c>
      <c r="B57" s="161"/>
      <c r="C57" s="162"/>
      <c r="D57" s="82" t="s">
        <v>65</v>
      </c>
      <c r="E57" s="77">
        <v>0</v>
      </c>
      <c r="F57" s="77">
        <v>3500</v>
      </c>
      <c r="G57" s="77">
        <v>28200</v>
      </c>
      <c r="H57" s="77">
        <v>28200</v>
      </c>
      <c r="I57" s="77">
        <v>28200</v>
      </c>
    </row>
    <row r="58" spans="1:9" x14ac:dyDescent="0.25">
      <c r="A58" s="151">
        <v>3</v>
      </c>
      <c r="B58" s="152"/>
      <c r="C58" s="153"/>
      <c r="D58" s="83" t="s">
        <v>5</v>
      </c>
      <c r="E58" s="78">
        <v>0</v>
      </c>
      <c r="F58" s="78">
        <v>3500</v>
      </c>
      <c r="G58" s="78">
        <v>28200</v>
      </c>
      <c r="H58" s="78">
        <v>28200</v>
      </c>
      <c r="I58" s="78">
        <v>28200</v>
      </c>
    </row>
    <row r="59" spans="1:9" x14ac:dyDescent="0.25">
      <c r="A59" s="163">
        <v>31</v>
      </c>
      <c r="B59" s="164"/>
      <c r="C59" s="165"/>
      <c r="D59" s="83" t="s">
        <v>6</v>
      </c>
      <c r="E59" s="78">
        <v>0</v>
      </c>
      <c r="F59" s="78">
        <v>3300</v>
      </c>
      <c r="G59" s="78">
        <v>23000</v>
      </c>
      <c r="H59" s="78">
        <v>23000</v>
      </c>
      <c r="I59" s="78">
        <v>23000</v>
      </c>
    </row>
    <row r="60" spans="1:9" x14ac:dyDescent="0.25">
      <c r="A60" s="163">
        <v>32</v>
      </c>
      <c r="B60" s="164"/>
      <c r="C60" s="165"/>
      <c r="D60" s="83" t="s">
        <v>15</v>
      </c>
      <c r="E60" s="78">
        <v>0</v>
      </c>
      <c r="F60" s="78">
        <v>200</v>
      </c>
      <c r="G60" s="78">
        <v>5200</v>
      </c>
      <c r="H60" s="78">
        <v>5200</v>
      </c>
      <c r="I60" s="78">
        <v>5200</v>
      </c>
    </row>
    <row r="61" spans="1:9" ht="25.5" x14ac:dyDescent="0.25">
      <c r="A61" s="160" t="s">
        <v>143</v>
      </c>
      <c r="B61" s="161"/>
      <c r="C61" s="162"/>
      <c r="D61" s="82" t="s">
        <v>67</v>
      </c>
      <c r="E61" s="77">
        <v>0</v>
      </c>
      <c r="F61" s="77">
        <v>40000</v>
      </c>
      <c r="G61" s="77">
        <v>72000</v>
      </c>
      <c r="H61" s="77">
        <v>72000</v>
      </c>
      <c r="I61" s="77">
        <v>72000</v>
      </c>
    </row>
    <row r="62" spans="1:9" x14ac:dyDescent="0.25">
      <c r="A62" s="151">
        <v>3</v>
      </c>
      <c r="B62" s="152"/>
      <c r="C62" s="153"/>
      <c r="D62" s="83" t="s">
        <v>5</v>
      </c>
      <c r="E62" s="78">
        <v>0</v>
      </c>
      <c r="F62" s="78">
        <v>40000</v>
      </c>
      <c r="G62" s="78">
        <v>72000</v>
      </c>
      <c r="H62" s="78">
        <v>72000</v>
      </c>
      <c r="I62" s="78">
        <v>72000</v>
      </c>
    </row>
    <row r="63" spans="1:9" x14ac:dyDescent="0.25">
      <c r="A63" s="163">
        <v>31</v>
      </c>
      <c r="B63" s="164"/>
      <c r="C63" s="165"/>
      <c r="D63" s="83" t="s">
        <v>6</v>
      </c>
      <c r="E63" s="78">
        <v>0</v>
      </c>
      <c r="F63" s="78">
        <v>36700</v>
      </c>
      <c r="G63" s="78">
        <v>69000</v>
      </c>
      <c r="H63" s="78">
        <v>69000</v>
      </c>
      <c r="I63" s="78">
        <v>69000</v>
      </c>
    </row>
    <row r="64" spans="1:9" x14ac:dyDescent="0.25">
      <c r="A64" s="163">
        <v>32</v>
      </c>
      <c r="B64" s="164"/>
      <c r="C64" s="165"/>
      <c r="D64" s="83" t="s">
        <v>15</v>
      </c>
      <c r="E64" s="78">
        <v>0</v>
      </c>
      <c r="F64" s="78">
        <v>3300</v>
      </c>
      <c r="G64" s="78">
        <v>3000</v>
      </c>
      <c r="H64" s="78">
        <v>3000</v>
      </c>
      <c r="I64" s="78">
        <v>3000</v>
      </c>
    </row>
    <row r="65" spans="1:9" ht="25.5" customHeight="1" x14ac:dyDescent="0.25">
      <c r="A65" s="157" t="s">
        <v>92</v>
      </c>
      <c r="B65" s="158"/>
      <c r="C65" s="159"/>
      <c r="D65" s="80" t="s">
        <v>93</v>
      </c>
      <c r="E65" s="106">
        <v>1251224.17</v>
      </c>
      <c r="F65" s="106">
        <v>1604180</v>
      </c>
      <c r="G65" s="106">
        <v>1931970</v>
      </c>
      <c r="H65" s="106">
        <v>1931970</v>
      </c>
      <c r="I65" s="106">
        <v>1931970</v>
      </c>
    </row>
    <row r="66" spans="1:9" ht="25.5" x14ac:dyDescent="0.25">
      <c r="A66" s="157" t="s">
        <v>94</v>
      </c>
      <c r="B66" s="158"/>
      <c r="C66" s="159"/>
      <c r="D66" s="80" t="s">
        <v>95</v>
      </c>
      <c r="E66" s="107">
        <v>1251224.17</v>
      </c>
      <c r="F66" s="107">
        <v>1604180</v>
      </c>
      <c r="G66" s="107">
        <v>1931970</v>
      </c>
      <c r="H66" s="107">
        <v>1931970</v>
      </c>
      <c r="I66" s="107">
        <v>1931970</v>
      </c>
    </row>
    <row r="67" spans="1:9" x14ac:dyDescent="0.25">
      <c r="A67" s="160" t="s">
        <v>87</v>
      </c>
      <c r="B67" s="161"/>
      <c r="C67" s="162"/>
      <c r="D67" s="82" t="s">
        <v>59</v>
      </c>
      <c r="E67" s="71">
        <v>1251224.17</v>
      </c>
      <c r="F67" s="71">
        <v>1604180</v>
      </c>
      <c r="G67" s="71">
        <v>1931970</v>
      </c>
      <c r="H67" s="71">
        <v>1931970</v>
      </c>
      <c r="I67" s="71">
        <v>1931970</v>
      </c>
    </row>
    <row r="68" spans="1:9" x14ac:dyDescent="0.25">
      <c r="A68" s="151">
        <v>3</v>
      </c>
      <c r="B68" s="152"/>
      <c r="C68" s="153"/>
      <c r="D68" s="83" t="s">
        <v>5</v>
      </c>
      <c r="E68" s="72">
        <v>1251224.17</v>
      </c>
      <c r="F68" s="72">
        <v>1604180</v>
      </c>
      <c r="G68" s="72">
        <v>1931970</v>
      </c>
      <c r="H68" s="72">
        <v>1931970</v>
      </c>
      <c r="I68" s="72">
        <v>1931970</v>
      </c>
    </row>
    <row r="69" spans="1:9" x14ac:dyDescent="0.25">
      <c r="A69" s="163">
        <v>31</v>
      </c>
      <c r="B69" s="164"/>
      <c r="C69" s="165"/>
      <c r="D69" s="83" t="s">
        <v>6</v>
      </c>
      <c r="E69" s="72">
        <v>1221742.92</v>
      </c>
      <c r="F69" s="72">
        <v>1564570</v>
      </c>
      <c r="G69" s="72">
        <v>1894210</v>
      </c>
      <c r="H69" s="72">
        <v>1894210</v>
      </c>
      <c r="I69" s="72">
        <v>1894210</v>
      </c>
    </row>
    <row r="70" spans="1:9" x14ac:dyDescent="0.25">
      <c r="A70" s="163">
        <v>32</v>
      </c>
      <c r="B70" s="164"/>
      <c r="C70" s="165"/>
      <c r="D70" t="s">
        <v>15</v>
      </c>
      <c r="E70" s="110">
        <v>29481.25</v>
      </c>
      <c r="F70" s="111">
        <v>39610</v>
      </c>
      <c r="G70" s="111">
        <v>37760</v>
      </c>
      <c r="H70" s="111">
        <v>37760</v>
      </c>
      <c r="I70" s="111">
        <v>37760</v>
      </c>
    </row>
    <row r="71" spans="1:9" ht="25.5" x14ac:dyDescent="0.25">
      <c r="A71" s="154" t="s">
        <v>96</v>
      </c>
      <c r="B71" s="155"/>
      <c r="C71" s="156"/>
      <c r="D71" s="80" t="s">
        <v>97</v>
      </c>
      <c r="E71" s="109">
        <v>84205</v>
      </c>
      <c r="F71" s="109">
        <v>116375</v>
      </c>
      <c r="G71" s="109">
        <v>173000</v>
      </c>
      <c r="H71" s="109">
        <v>152950</v>
      </c>
      <c r="I71" s="109">
        <v>152950</v>
      </c>
    </row>
    <row r="72" spans="1:9" ht="25.5" x14ac:dyDescent="0.25">
      <c r="A72" s="157" t="s">
        <v>98</v>
      </c>
      <c r="B72" s="158"/>
      <c r="C72" s="159"/>
      <c r="D72" s="80" t="s">
        <v>99</v>
      </c>
      <c r="E72" s="105">
        <v>70000</v>
      </c>
      <c r="F72" s="105">
        <v>70000</v>
      </c>
      <c r="G72" s="105">
        <v>70000</v>
      </c>
      <c r="H72" s="105">
        <v>70000</v>
      </c>
      <c r="I72" s="105">
        <v>70000</v>
      </c>
    </row>
    <row r="73" spans="1:9" x14ac:dyDescent="0.25">
      <c r="A73" s="160" t="s">
        <v>82</v>
      </c>
      <c r="B73" s="161"/>
      <c r="C73" s="162"/>
      <c r="D73" s="82" t="s">
        <v>66</v>
      </c>
      <c r="E73" s="105">
        <v>70000</v>
      </c>
      <c r="F73" s="105">
        <v>70000</v>
      </c>
      <c r="G73" s="105">
        <v>0</v>
      </c>
      <c r="H73" s="105">
        <v>0</v>
      </c>
      <c r="I73" s="105">
        <v>0</v>
      </c>
    </row>
    <row r="74" spans="1:9" x14ac:dyDescent="0.25">
      <c r="A74" s="151">
        <v>3</v>
      </c>
      <c r="B74" s="152"/>
      <c r="C74" s="153"/>
      <c r="D74" s="83" t="s">
        <v>5</v>
      </c>
      <c r="E74" s="112">
        <v>70000</v>
      </c>
      <c r="F74" s="112">
        <v>70000</v>
      </c>
      <c r="G74" s="112">
        <v>0</v>
      </c>
      <c r="H74" s="112">
        <v>0</v>
      </c>
      <c r="I74" s="112">
        <v>0</v>
      </c>
    </row>
    <row r="75" spans="1:9" x14ac:dyDescent="0.25">
      <c r="A75" s="163">
        <v>32</v>
      </c>
      <c r="B75" s="164"/>
      <c r="C75" s="165"/>
      <c r="D75" s="83" t="s">
        <v>15</v>
      </c>
      <c r="E75" s="112">
        <v>69445</v>
      </c>
      <c r="F75" s="112">
        <v>69205</v>
      </c>
      <c r="G75" s="112">
        <v>0</v>
      </c>
      <c r="H75" s="112">
        <v>0</v>
      </c>
      <c r="I75" s="112">
        <v>0</v>
      </c>
    </row>
    <row r="76" spans="1:9" x14ac:dyDescent="0.25">
      <c r="A76" s="84">
        <v>34</v>
      </c>
      <c r="B76" s="85"/>
      <c r="C76" s="86"/>
      <c r="D76" s="83" t="s">
        <v>70</v>
      </c>
      <c r="E76" s="112">
        <v>555</v>
      </c>
      <c r="F76" s="112">
        <v>795</v>
      </c>
      <c r="G76" s="112">
        <v>0</v>
      </c>
      <c r="H76" s="112">
        <v>0</v>
      </c>
      <c r="I76" s="112">
        <v>0</v>
      </c>
    </row>
    <row r="77" spans="1:9" x14ac:dyDescent="0.25">
      <c r="A77" s="160" t="s">
        <v>146</v>
      </c>
      <c r="B77" s="161"/>
      <c r="C77" s="162"/>
      <c r="D77" s="82" t="s">
        <v>152</v>
      </c>
      <c r="E77" s="105">
        <v>0</v>
      </c>
      <c r="F77" s="105">
        <v>0</v>
      </c>
      <c r="G77" s="105">
        <v>70000</v>
      </c>
      <c r="H77" s="105">
        <v>70000</v>
      </c>
      <c r="I77" s="105">
        <v>70000</v>
      </c>
    </row>
    <row r="78" spans="1:9" x14ac:dyDescent="0.25">
      <c r="A78" s="151">
        <v>3</v>
      </c>
      <c r="B78" s="152"/>
      <c r="C78" s="153"/>
      <c r="D78" s="83" t="s">
        <v>5</v>
      </c>
      <c r="E78" s="112">
        <v>0</v>
      </c>
      <c r="F78" s="112">
        <v>0</v>
      </c>
      <c r="G78" s="112">
        <v>70000</v>
      </c>
      <c r="H78" s="112">
        <v>70000</v>
      </c>
      <c r="I78" s="112">
        <v>70000</v>
      </c>
    </row>
    <row r="79" spans="1:9" x14ac:dyDescent="0.25">
      <c r="A79" s="163">
        <v>32</v>
      </c>
      <c r="B79" s="164"/>
      <c r="C79" s="165"/>
      <c r="D79" s="83" t="s">
        <v>15</v>
      </c>
      <c r="E79" s="112">
        <v>0</v>
      </c>
      <c r="F79" s="112">
        <v>0</v>
      </c>
      <c r="G79" s="112">
        <v>69240</v>
      </c>
      <c r="H79" s="112">
        <v>69240</v>
      </c>
      <c r="I79" s="112">
        <v>69240</v>
      </c>
    </row>
    <row r="80" spans="1:9" x14ac:dyDescent="0.25">
      <c r="A80" s="84">
        <v>34</v>
      </c>
      <c r="B80" s="85"/>
      <c r="C80" s="86"/>
      <c r="D80" s="83" t="s">
        <v>70</v>
      </c>
      <c r="E80" s="112">
        <v>0</v>
      </c>
      <c r="F80" s="112">
        <v>0</v>
      </c>
      <c r="G80" s="112">
        <v>760</v>
      </c>
      <c r="H80" s="112">
        <v>760</v>
      </c>
      <c r="I80" s="112">
        <v>760</v>
      </c>
    </row>
    <row r="81" spans="1:9" ht="25.5" x14ac:dyDescent="0.25">
      <c r="A81" s="157" t="s">
        <v>100</v>
      </c>
      <c r="B81" s="158"/>
      <c r="C81" s="159"/>
      <c r="D81" s="80" t="s">
        <v>99</v>
      </c>
      <c r="E81" s="105">
        <v>14205</v>
      </c>
      <c r="F81" s="105">
        <v>46375</v>
      </c>
      <c r="G81" s="105">
        <v>103000</v>
      </c>
      <c r="H81" s="105">
        <v>82950</v>
      </c>
      <c r="I81" s="105">
        <v>82950</v>
      </c>
    </row>
    <row r="82" spans="1:9" x14ac:dyDescent="0.25">
      <c r="A82" s="160" t="s">
        <v>82</v>
      </c>
      <c r="B82" s="161"/>
      <c r="C82" s="162"/>
      <c r="D82" s="82" t="s">
        <v>66</v>
      </c>
      <c r="E82" s="105">
        <v>14205</v>
      </c>
      <c r="F82" s="105">
        <v>46375</v>
      </c>
      <c r="G82" s="105">
        <v>0</v>
      </c>
      <c r="H82" s="105">
        <v>0</v>
      </c>
      <c r="I82" s="105">
        <v>0</v>
      </c>
    </row>
    <row r="83" spans="1:9" ht="25.5" customHeight="1" x14ac:dyDescent="0.25">
      <c r="A83" s="151">
        <v>4</v>
      </c>
      <c r="B83" s="152"/>
      <c r="C83" s="153"/>
      <c r="D83" s="83" t="s">
        <v>7</v>
      </c>
      <c r="E83" s="112">
        <v>14205</v>
      </c>
      <c r="F83" s="112">
        <v>46375</v>
      </c>
      <c r="G83" s="112">
        <v>0</v>
      </c>
      <c r="H83" s="112">
        <v>0</v>
      </c>
      <c r="I83" s="112">
        <v>0</v>
      </c>
    </row>
    <row r="84" spans="1:9" ht="27.75" customHeight="1" x14ac:dyDescent="0.25">
      <c r="A84" s="163">
        <v>42</v>
      </c>
      <c r="B84" s="164"/>
      <c r="C84" s="165"/>
      <c r="D84" s="83" t="s">
        <v>73</v>
      </c>
      <c r="E84" s="112">
        <v>9689.11</v>
      </c>
      <c r="F84" s="112">
        <v>5000</v>
      </c>
      <c r="G84" s="112">
        <v>0</v>
      </c>
      <c r="H84" s="112">
        <v>0</v>
      </c>
      <c r="I84" s="112">
        <v>0</v>
      </c>
    </row>
    <row r="85" spans="1:9" ht="25.5" x14ac:dyDescent="0.25">
      <c r="A85" s="84">
        <v>45</v>
      </c>
      <c r="B85" s="85"/>
      <c r="C85" s="86"/>
      <c r="D85" s="67" t="s">
        <v>74</v>
      </c>
      <c r="E85" s="112">
        <v>4515.8900000000003</v>
      </c>
      <c r="F85" s="112">
        <v>41375</v>
      </c>
      <c r="G85" s="112">
        <v>0</v>
      </c>
      <c r="H85" s="112">
        <v>0</v>
      </c>
      <c r="I85" s="112">
        <v>0</v>
      </c>
    </row>
    <row r="86" spans="1:9" x14ac:dyDescent="0.25">
      <c r="A86" s="160" t="s">
        <v>146</v>
      </c>
      <c r="B86" s="161"/>
      <c r="C86" s="162"/>
      <c r="D86" s="82" t="s">
        <v>152</v>
      </c>
      <c r="E86" s="105">
        <v>0</v>
      </c>
      <c r="F86" s="105">
        <v>0</v>
      </c>
      <c r="G86" s="105">
        <v>103000</v>
      </c>
      <c r="H86" s="105">
        <v>82950</v>
      </c>
      <c r="I86" s="105">
        <v>82950</v>
      </c>
    </row>
    <row r="87" spans="1:9" ht="27" customHeight="1" x14ac:dyDescent="0.25">
      <c r="A87" s="151">
        <v>4</v>
      </c>
      <c r="B87" s="152"/>
      <c r="C87" s="153"/>
      <c r="D87" s="83" t="s">
        <v>7</v>
      </c>
      <c r="E87" s="112">
        <v>0</v>
      </c>
      <c r="F87" s="112">
        <v>0</v>
      </c>
      <c r="G87" s="112">
        <v>103000</v>
      </c>
      <c r="H87" s="112">
        <v>82950</v>
      </c>
      <c r="I87" s="112">
        <v>82950</v>
      </c>
    </row>
    <row r="88" spans="1:9" ht="26.25" customHeight="1" x14ac:dyDescent="0.25">
      <c r="A88" s="163">
        <v>42</v>
      </c>
      <c r="B88" s="164"/>
      <c r="C88" s="165"/>
      <c r="D88" s="83" t="s">
        <v>73</v>
      </c>
      <c r="E88" s="112">
        <v>0</v>
      </c>
      <c r="F88" s="112">
        <v>0</v>
      </c>
      <c r="G88" s="112">
        <v>5050</v>
      </c>
      <c r="H88" s="112">
        <v>0</v>
      </c>
      <c r="I88" s="112">
        <v>0</v>
      </c>
    </row>
    <row r="89" spans="1:9" ht="25.5" x14ac:dyDescent="0.25">
      <c r="A89" s="84">
        <v>45</v>
      </c>
      <c r="B89" s="85"/>
      <c r="C89" s="86"/>
      <c r="D89" s="67" t="s">
        <v>74</v>
      </c>
      <c r="E89" s="112">
        <v>0</v>
      </c>
      <c r="F89" s="112">
        <v>0</v>
      </c>
      <c r="G89" s="112">
        <v>97950</v>
      </c>
      <c r="H89" s="112">
        <v>82950</v>
      </c>
      <c r="I89" s="112">
        <v>82950</v>
      </c>
    </row>
    <row r="90" spans="1:9" ht="25.5" x14ac:dyDescent="0.25">
      <c r="A90" s="154" t="s">
        <v>102</v>
      </c>
      <c r="B90" s="155"/>
      <c r="C90" s="156"/>
      <c r="D90" s="80" t="s">
        <v>103</v>
      </c>
      <c r="E90" s="114">
        <v>319904.78000000003</v>
      </c>
      <c r="F90" s="114">
        <v>546025</v>
      </c>
      <c r="G90" s="114">
        <v>460520</v>
      </c>
      <c r="H90" s="114">
        <v>440720</v>
      </c>
      <c r="I90" s="114">
        <v>440720</v>
      </c>
    </row>
    <row r="91" spans="1:9" x14ac:dyDescent="0.25">
      <c r="A91" s="178" t="s">
        <v>104</v>
      </c>
      <c r="B91" s="179"/>
      <c r="C91" s="180"/>
      <c r="D91" s="80" t="s">
        <v>105</v>
      </c>
      <c r="E91" s="105">
        <v>120262.37</v>
      </c>
      <c r="F91" s="105">
        <v>189920</v>
      </c>
      <c r="G91" s="105">
        <v>218750</v>
      </c>
      <c r="H91" s="105">
        <v>218750</v>
      </c>
      <c r="I91" s="105">
        <v>218750</v>
      </c>
    </row>
    <row r="92" spans="1:9" x14ac:dyDescent="0.25">
      <c r="A92" s="160" t="s">
        <v>81</v>
      </c>
      <c r="B92" s="161"/>
      <c r="C92" s="162"/>
      <c r="D92" s="82" t="s">
        <v>65</v>
      </c>
      <c r="E92" s="105">
        <v>63405.86</v>
      </c>
      <c r="F92" s="105">
        <v>111200</v>
      </c>
      <c r="G92" s="105">
        <v>142500</v>
      </c>
      <c r="H92" s="105">
        <v>142500</v>
      </c>
      <c r="I92" s="105">
        <v>142500</v>
      </c>
    </row>
    <row r="93" spans="1:9" x14ac:dyDescent="0.25">
      <c r="A93" s="151">
        <v>3</v>
      </c>
      <c r="B93" s="152"/>
      <c r="C93" s="153"/>
      <c r="D93" s="83" t="s">
        <v>5</v>
      </c>
      <c r="E93" s="112">
        <v>63405.86</v>
      </c>
      <c r="F93" s="112">
        <v>104200</v>
      </c>
      <c r="G93" s="112">
        <v>142500</v>
      </c>
      <c r="H93" s="112">
        <v>142500</v>
      </c>
      <c r="I93" s="112">
        <v>142500</v>
      </c>
    </row>
    <row r="94" spans="1:9" x14ac:dyDescent="0.25">
      <c r="A94" s="163">
        <v>31</v>
      </c>
      <c r="B94" s="164"/>
      <c r="C94" s="165"/>
      <c r="D94" s="83" t="s">
        <v>6</v>
      </c>
      <c r="E94" s="112">
        <v>60248</v>
      </c>
      <c r="F94" s="112">
        <v>99600</v>
      </c>
      <c r="G94" s="112">
        <v>137900</v>
      </c>
      <c r="H94" s="112">
        <v>137900</v>
      </c>
      <c r="I94" s="112">
        <v>137900</v>
      </c>
    </row>
    <row r="95" spans="1:9" x14ac:dyDescent="0.25">
      <c r="A95" s="84">
        <v>32</v>
      </c>
      <c r="B95" s="85"/>
      <c r="C95" s="86"/>
      <c r="D95" s="83" t="s">
        <v>15</v>
      </c>
      <c r="E95" s="112">
        <v>3157.86</v>
      </c>
      <c r="F95" s="112">
        <v>4600</v>
      </c>
      <c r="G95" s="112">
        <v>4600</v>
      </c>
      <c r="H95" s="112">
        <v>4600</v>
      </c>
      <c r="I95" s="112">
        <v>4600</v>
      </c>
    </row>
    <row r="96" spans="1:9" ht="25.5" x14ac:dyDescent="0.25">
      <c r="A96" s="151">
        <v>4</v>
      </c>
      <c r="B96" s="152"/>
      <c r="C96" s="153"/>
      <c r="D96" s="83" t="s">
        <v>7</v>
      </c>
      <c r="E96" s="112">
        <v>0</v>
      </c>
      <c r="F96" s="112">
        <v>7000</v>
      </c>
      <c r="G96" s="112">
        <v>0</v>
      </c>
      <c r="H96" s="112">
        <v>0</v>
      </c>
      <c r="I96" s="112">
        <v>0</v>
      </c>
    </row>
    <row r="97" spans="1:9" ht="25.5" x14ac:dyDescent="0.25">
      <c r="A97" s="163">
        <v>42</v>
      </c>
      <c r="B97" s="164"/>
      <c r="C97" s="165"/>
      <c r="D97" s="83" t="s">
        <v>73</v>
      </c>
      <c r="E97" s="112">
        <v>0</v>
      </c>
      <c r="F97" s="112">
        <v>7000</v>
      </c>
      <c r="G97" s="112">
        <v>0</v>
      </c>
      <c r="H97" s="112">
        <v>0</v>
      </c>
      <c r="I97" s="112">
        <v>0</v>
      </c>
    </row>
    <row r="98" spans="1:9" x14ac:dyDescent="0.25">
      <c r="A98" s="160" t="s">
        <v>106</v>
      </c>
      <c r="B98" s="161"/>
      <c r="C98" s="162"/>
      <c r="D98" s="82" t="s">
        <v>63</v>
      </c>
      <c r="E98" s="105">
        <v>56856.51</v>
      </c>
      <c r="F98" s="105">
        <v>78720</v>
      </c>
      <c r="G98" s="105">
        <v>76250</v>
      </c>
      <c r="H98" s="105">
        <v>76250</v>
      </c>
      <c r="I98" s="105">
        <v>76250</v>
      </c>
    </row>
    <row r="99" spans="1:9" x14ac:dyDescent="0.25">
      <c r="A99" s="151">
        <v>3</v>
      </c>
      <c r="B99" s="152"/>
      <c r="C99" s="153"/>
      <c r="D99" s="83" t="s">
        <v>5</v>
      </c>
      <c r="E99" s="112">
        <v>56856.51</v>
      </c>
      <c r="F99" s="112">
        <v>78720</v>
      </c>
      <c r="G99" s="112">
        <v>76250</v>
      </c>
      <c r="H99" s="112">
        <v>76250</v>
      </c>
      <c r="I99" s="112">
        <v>76250</v>
      </c>
    </row>
    <row r="100" spans="1:9" x14ac:dyDescent="0.25">
      <c r="A100" s="163">
        <v>31</v>
      </c>
      <c r="B100" s="164"/>
      <c r="C100" s="165"/>
      <c r="D100" s="83" t="s">
        <v>6</v>
      </c>
      <c r="E100" s="112">
        <v>6663.73</v>
      </c>
      <c r="F100" s="112">
        <v>3550</v>
      </c>
      <c r="G100" s="112">
        <v>3550</v>
      </c>
      <c r="H100" s="112">
        <v>3550</v>
      </c>
      <c r="I100" s="112">
        <v>3550</v>
      </c>
    </row>
    <row r="101" spans="1:9" x14ac:dyDescent="0.25">
      <c r="A101" s="84">
        <v>32</v>
      </c>
      <c r="B101" s="85"/>
      <c r="C101" s="86"/>
      <c r="D101" s="83" t="s">
        <v>15</v>
      </c>
      <c r="E101" s="112">
        <v>50192.78</v>
      </c>
      <c r="F101" s="112">
        <v>75170</v>
      </c>
      <c r="G101" s="112">
        <v>72700</v>
      </c>
      <c r="H101" s="112">
        <v>72700</v>
      </c>
      <c r="I101" s="112">
        <v>72700</v>
      </c>
    </row>
    <row r="102" spans="1:9" x14ac:dyDescent="0.25">
      <c r="A102" s="157" t="s">
        <v>107</v>
      </c>
      <c r="B102" s="158"/>
      <c r="C102" s="159"/>
      <c r="D102" s="80" t="s">
        <v>108</v>
      </c>
      <c r="E102" s="105">
        <v>9356.0300000000007</v>
      </c>
      <c r="F102" s="105">
        <v>15000</v>
      </c>
      <c r="G102" s="105">
        <v>15000</v>
      </c>
      <c r="H102" s="105">
        <v>15000</v>
      </c>
      <c r="I102" s="105">
        <v>15000</v>
      </c>
    </row>
    <row r="103" spans="1:9" x14ac:dyDescent="0.25">
      <c r="A103" s="160" t="s">
        <v>106</v>
      </c>
      <c r="B103" s="161"/>
      <c r="C103" s="162"/>
      <c r="D103" s="62" t="s">
        <v>63</v>
      </c>
      <c r="E103" s="105">
        <v>9356.0300000000007</v>
      </c>
      <c r="F103" s="105">
        <v>15000</v>
      </c>
      <c r="G103" s="105">
        <v>15000</v>
      </c>
      <c r="H103" s="105">
        <v>15000</v>
      </c>
      <c r="I103" s="105">
        <v>15000</v>
      </c>
    </row>
    <row r="104" spans="1:9" x14ac:dyDescent="0.25">
      <c r="A104" s="151">
        <v>3</v>
      </c>
      <c r="B104" s="152"/>
      <c r="C104" s="153"/>
      <c r="D104" s="83" t="s">
        <v>5</v>
      </c>
      <c r="E104" s="112">
        <v>9356.0300000000007</v>
      </c>
      <c r="F104" s="112">
        <v>15000</v>
      </c>
      <c r="G104" s="112">
        <v>15000</v>
      </c>
      <c r="H104" s="112">
        <v>15000</v>
      </c>
      <c r="I104" s="112">
        <v>15000</v>
      </c>
    </row>
    <row r="105" spans="1:9" x14ac:dyDescent="0.25">
      <c r="A105" s="163">
        <v>32</v>
      </c>
      <c r="B105" s="164"/>
      <c r="C105" s="165"/>
      <c r="D105" s="83" t="s">
        <v>15</v>
      </c>
      <c r="E105" s="112">
        <v>9356.0300000000007</v>
      </c>
      <c r="F105" s="112">
        <v>15000</v>
      </c>
      <c r="G105" s="112">
        <v>15000</v>
      </c>
      <c r="H105" s="112">
        <v>15000</v>
      </c>
      <c r="I105" s="112">
        <v>15000</v>
      </c>
    </row>
    <row r="106" spans="1:9" ht="25.5" x14ac:dyDescent="0.25">
      <c r="A106" s="175" t="s">
        <v>109</v>
      </c>
      <c r="B106" s="176"/>
      <c r="C106" s="177"/>
      <c r="D106" s="87" t="s">
        <v>110</v>
      </c>
      <c r="E106" s="105">
        <v>0</v>
      </c>
      <c r="F106" s="105">
        <v>555</v>
      </c>
      <c r="G106" s="105">
        <v>555</v>
      </c>
      <c r="H106" s="105">
        <v>555</v>
      </c>
      <c r="I106" s="105">
        <v>555</v>
      </c>
    </row>
    <row r="107" spans="1:9" x14ac:dyDescent="0.25">
      <c r="A107" s="166" t="s">
        <v>87</v>
      </c>
      <c r="B107" s="167"/>
      <c r="C107" s="168"/>
      <c r="D107" s="88" t="s">
        <v>59</v>
      </c>
      <c r="E107" s="105">
        <v>0</v>
      </c>
      <c r="F107" s="105">
        <v>555</v>
      </c>
      <c r="G107" s="105">
        <v>555</v>
      </c>
      <c r="H107" s="105">
        <v>555</v>
      </c>
      <c r="I107" s="105">
        <v>555</v>
      </c>
    </row>
    <row r="108" spans="1:9" x14ac:dyDescent="0.25">
      <c r="A108" s="151">
        <v>3</v>
      </c>
      <c r="B108" s="152"/>
      <c r="C108" s="153"/>
      <c r="D108" s="83" t="s">
        <v>5</v>
      </c>
      <c r="E108" s="112">
        <v>0</v>
      </c>
      <c r="F108" s="112">
        <v>555</v>
      </c>
      <c r="G108" s="112">
        <v>555</v>
      </c>
      <c r="H108" s="112">
        <v>555</v>
      </c>
      <c r="I108" s="112">
        <v>555</v>
      </c>
    </row>
    <row r="109" spans="1:9" x14ac:dyDescent="0.25">
      <c r="A109" s="163">
        <v>31</v>
      </c>
      <c r="B109" s="164"/>
      <c r="C109" s="165"/>
      <c r="D109" s="83" t="s">
        <v>6</v>
      </c>
      <c r="E109" s="112">
        <v>0</v>
      </c>
      <c r="F109" s="112">
        <v>555</v>
      </c>
      <c r="G109" s="112">
        <v>555</v>
      </c>
      <c r="H109" s="112">
        <v>555</v>
      </c>
      <c r="I109" s="112">
        <v>555</v>
      </c>
    </row>
    <row r="110" spans="1:9" ht="25.5" x14ac:dyDescent="0.25">
      <c r="A110" s="157" t="s">
        <v>111</v>
      </c>
      <c r="B110" s="158"/>
      <c r="C110" s="159"/>
      <c r="D110" s="87" t="s">
        <v>112</v>
      </c>
      <c r="E110" s="105">
        <v>12275.89</v>
      </c>
      <c r="F110" s="105">
        <v>16857</v>
      </c>
      <c r="G110" s="105">
        <v>16802</v>
      </c>
      <c r="H110" s="105">
        <v>16802</v>
      </c>
      <c r="I110" s="105">
        <v>16802</v>
      </c>
    </row>
    <row r="111" spans="1:9" x14ac:dyDescent="0.25">
      <c r="A111" s="166" t="s">
        <v>113</v>
      </c>
      <c r="B111" s="167"/>
      <c r="C111" s="168"/>
      <c r="D111" s="88" t="s">
        <v>61</v>
      </c>
      <c r="E111" s="105">
        <v>3101.11</v>
      </c>
      <c r="F111" s="105">
        <v>12442</v>
      </c>
      <c r="G111" s="105">
        <v>12442</v>
      </c>
      <c r="H111" s="105">
        <v>12442</v>
      </c>
      <c r="I111" s="105">
        <v>12442</v>
      </c>
    </row>
    <row r="112" spans="1:9" x14ac:dyDescent="0.25">
      <c r="A112" s="151">
        <v>3</v>
      </c>
      <c r="B112" s="152"/>
      <c r="C112" s="153"/>
      <c r="D112" s="83" t="s">
        <v>5</v>
      </c>
      <c r="E112" s="112">
        <v>2616.41</v>
      </c>
      <c r="F112" s="112">
        <v>10242</v>
      </c>
      <c r="G112" s="112">
        <v>10242</v>
      </c>
      <c r="H112" s="112">
        <v>10242</v>
      </c>
      <c r="I112" s="112">
        <v>10242</v>
      </c>
    </row>
    <row r="113" spans="1:9" x14ac:dyDescent="0.25">
      <c r="A113" s="163">
        <v>31</v>
      </c>
      <c r="B113" s="164"/>
      <c r="C113" s="165"/>
      <c r="D113" s="83" t="s">
        <v>6</v>
      </c>
      <c r="E113" s="112">
        <v>1060</v>
      </c>
      <c r="F113" s="112">
        <v>2180</v>
      </c>
      <c r="G113" s="112">
        <v>2180</v>
      </c>
      <c r="H113" s="112">
        <v>2180</v>
      </c>
      <c r="I113" s="112">
        <v>2180</v>
      </c>
    </row>
    <row r="114" spans="1:9" x14ac:dyDescent="0.25">
      <c r="A114" s="84">
        <v>32</v>
      </c>
      <c r="B114" s="85"/>
      <c r="C114" s="86"/>
      <c r="D114" s="83" t="s">
        <v>15</v>
      </c>
      <c r="E114" s="112">
        <v>1555.7</v>
      </c>
      <c r="F114" s="112">
        <v>7607</v>
      </c>
      <c r="G114" s="112">
        <v>7737</v>
      </c>
      <c r="H114" s="112">
        <v>7737</v>
      </c>
      <c r="I114" s="112">
        <v>7737</v>
      </c>
    </row>
    <row r="115" spans="1:9" x14ac:dyDescent="0.25">
      <c r="A115" s="84">
        <v>34</v>
      </c>
      <c r="B115" s="85"/>
      <c r="C115" s="86"/>
      <c r="D115" s="83" t="s">
        <v>70</v>
      </c>
      <c r="E115" s="112">
        <v>0.71</v>
      </c>
      <c r="F115" s="112">
        <v>5</v>
      </c>
      <c r="G115" s="112">
        <v>5</v>
      </c>
      <c r="H115" s="112">
        <v>5</v>
      </c>
      <c r="I115" s="112">
        <v>5</v>
      </c>
    </row>
    <row r="116" spans="1:9" ht="25.5" customHeight="1" x14ac:dyDescent="0.25">
      <c r="A116" s="84">
        <v>37</v>
      </c>
      <c r="B116" s="85"/>
      <c r="C116" s="86"/>
      <c r="D116" s="66" t="s">
        <v>71</v>
      </c>
      <c r="E116" s="112">
        <v>0</v>
      </c>
      <c r="F116" s="112">
        <v>320</v>
      </c>
      <c r="G116" s="112">
        <v>320</v>
      </c>
      <c r="H116" s="112">
        <v>320</v>
      </c>
      <c r="I116" s="112">
        <v>320</v>
      </c>
    </row>
    <row r="117" spans="1:9" x14ac:dyDescent="0.25">
      <c r="A117" s="84">
        <v>38</v>
      </c>
      <c r="B117" s="85"/>
      <c r="C117" s="86"/>
      <c r="D117" s="113" t="s">
        <v>72</v>
      </c>
      <c r="E117" s="112">
        <v>0</v>
      </c>
      <c r="F117" s="112">
        <v>130</v>
      </c>
      <c r="G117" s="112">
        <v>0</v>
      </c>
      <c r="H117" s="112">
        <v>0</v>
      </c>
      <c r="I117" s="112">
        <v>0</v>
      </c>
    </row>
    <row r="118" spans="1:9" ht="25.5" x14ac:dyDescent="0.25">
      <c r="A118" s="151">
        <v>4</v>
      </c>
      <c r="B118" s="152"/>
      <c r="C118" s="153"/>
      <c r="D118" s="83" t="s">
        <v>7</v>
      </c>
      <c r="E118" s="112">
        <v>484.7</v>
      </c>
      <c r="F118" s="112">
        <v>2200</v>
      </c>
      <c r="G118" s="112">
        <v>2200</v>
      </c>
      <c r="H118" s="112">
        <v>2200</v>
      </c>
      <c r="I118" s="112">
        <v>2200</v>
      </c>
    </row>
    <row r="119" spans="1:9" ht="25.5" x14ac:dyDescent="0.25">
      <c r="A119" s="84">
        <v>42</v>
      </c>
      <c r="B119" s="85"/>
      <c r="C119" s="86"/>
      <c r="D119" s="67" t="s">
        <v>73</v>
      </c>
      <c r="E119" s="112">
        <v>484.7</v>
      </c>
      <c r="F119" s="112">
        <v>800</v>
      </c>
      <c r="G119" s="112">
        <v>800</v>
      </c>
      <c r="H119" s="112">
        <v>800</v>
      </c>
      <c r="I119" s="112">
        <v>800</v>
      </c>
    </row>
    <row r="120" spans="1:9" ht="25.5" x14ac:dyDescent="0.25">
      <c r="A120" s="84">
        <v>45</v>
      </c>
      <c r="B120" s="85"/>
      <c r="C120" s="86"/>
      <c r="D120" s="67" t="s">
        <v>74</v>
      </c>
      <c r="E120" s="112">
        <v>0</v>
      </c>
      <c r="F120" s="112">
        <v>1400</v>
      </c>
      <c r="G120" s="112">
        <v>1400</v>
      </c>
      <c r="H120" s="112">
        <v>1400</v>
      </c>
      <c r="I120" s="112">
        <v>1400</v>
      </c>
    </row>
    <row r="121" spans="1:9" x14ac:dyDescent="0.25">
      <c r="A121" s="160" t="s">
        <v>106</v>
      </c>
      <c r="B121" s="161"/>
      <c r="C121" s="162"/>
      <c r="D121" s="62" t="s">
        <v>63</v>
      </c>
      <c r="E121" s="105">
        <v>2215.48</v>
      </c>
      <c r="F121" s="105">
        <v>800</v>
      </c>
      <c r="G121" s="105">
        <v>800</v>
      </c>
      <c r="H121" s="105">
        <v>800</v>
      </c>
      <c r="I121" s="105">
        <v>800</v>
      </c>
    </row>
    <row r="122" spans="1:9" x14ac:dyDescent="0.25">
      <c r="A122" s="151">
        <v>3</v>
      </c>
      <c r="B122" s="152"/>
      <c r="C122" s="153"/>
      <c r="D122" s="83" t="s">
        <v>5</v>
      </c>
      <c r="E122" s="112">
        <v>2116.9299999999998</v>
      </c>
      <c r="F122" s="112">
        <v>730</v>
      </c>
      <c r="G122" s="112">
        <v>730</v>
      </c>
      <c r="H122" s="112">
        <v>730</v>
      </c>
      <c r="I122" s="112">
        <v>730</v>
      </c>
    </row>
    <row r="123" spans="1:9" x14ac:dyDescent="0.25">
      <c r="A123" s="84">
        <v>32</v>
      </c>
      <c r="B123" s="85"/>
      <c r="C123" s="86"/>
      <c r="D123" s="83" t="s">
        <v>15</v>
      </c>
      <c r="E123" s="112">
        <v>2116.9299999999998</v>
      </c>
      <c r="F123" s="112">
        <v>730</v>
      </c>
      <c r="G123" s="112">
        <v>730</v>
      </c>
      <c r="H123" s="112">
        <v>730</v>
      </c>
      <c r="I123" s="112">
        <v>730</v>
      </c>
    </row>
    <row r="124" spans="1:9" ht="25.5" x14ac:dyDescent="0.25">
      <c r="A124" s="151">
        <v>4</v>
      </c>
      <c r="B124" s="152"/>
      <c r="C124" s="153"/>
      <c r="D124" s="83" t="s">
        <v>7</v>
      </c>
      <c r="E124" s="112">
        <v>98.55</v>
      </c>
      <c r="F124" s="112">
        <v>70</v>
      </c>
      <c r="G124" s="112">
        <v>70</v>
      </c>
      <c r="H124" s="112">
        <v>70</v>
      </c>
      <c r="I124" s="112">
        <v>70</v>
      </c>
    </row>
    <row r="125" spans="1:9" ht="25.5" x14ac:dyDescent="0.25">
      <c r="A125" s="84">
        <v>42</v>
      </c>
      <c r="B125" s="85"/>
      <c r="C125" s="86"/>
      <c r="D125" s="67" t="s">
        <v>73</v>
      </c>
      <c r="E125" s="112">
        <v>98.55</v>
      </c>
      <c r="F125" s="112">
        <v>70</v>
      </c>
      <c r="G125" s="112">
        <v>70</v>
      </c>
      <c r="H125" s="112">
        <v>70</v>
      </c>
      <c r="I125" s="112">
        <v>70</v>
      </c>
    </row>
    <row r="126" spans="1:9" x14ac:dyDescent="0.25">
      <c r="A126" s="160" t="s">
        <v>87</v>
      </c>
      <c r="B126" s="161"/>
      <c r="C126" s="162"/>
      <c r="D126" s="82" t="s">
        <v>59</v>
      </c>
      <c r="E126" s="105">
        <v>5211.57</v>
      </c>
      <c r="F126" s="105">
        <v>530</v>
      </c>
      <c r="G126" s="105">
        <v>530</v>
      </c>
      <c r="H126" s="105">
        <v>530</v>
      </c>
      <c r="I126" s="105">
        <v>530</v>
      </c>
    </row>
    <row r="127" spans="1:9" x14ac:dyDescent="0.25">
      <c r="A127" s="151">
        <v>3</v>
      </c>
      <c r="B127" s="152"/>
      <c r="C127" s="153"/>
      <c r="D127" s="83" t="s">
        <v>5</v>
      </c>
      <c r="E127" s="112">
        <v>4124.68</v>
      </c>
      <c r="F127" s="112">
        <v>0</v>
      </c>
      <c r="G127" s="112">
        <v>0</v>
      </c>
      <c r="H127" s="112">
        <v>0</v>
      </c>
      <c r="I127" s="112">
        <v>0</v>
      </c>
    </row>
    <row r="128" spans="1:9" x14ac:dyDescent="0.25">
      <c r="A128" s="84">
        <v>32</v>
      </c>
      <c r="B128" s="85"/>
      <c r="C128" s="86"/>
      <c r="D128" s="83" t="s">
        <v>15</v>
      </c>
      <c r="E128" s="112">
        <v>4124.68</v>
      </c>
      <c r="F128" s="112">
        <v>0</v>
      </c>
      <c r="G128" s="112">
        <v>0</v>
      </c>
      <c r="H128" s="112">
        <v>0</v>
      </c>
      <c r="I128" s="112">
        <v>0</v>
      </c>
    </row>
    <row r="129" spans="1:9" ht="25.5" x14ac:dyDescent="0.25">
      <c r="A129" s="151">
        <v>4</v>
      </c>
      <c r="B129" s="152"/>
      <c r="C129" s="153"/>
      <c r="D129" s="83" t="s">
        <v>7</v>
      </c>
      <c r="E129" s="112">
        <v>1086.8900000000001</v>
      </c>
      <c r="F129" s="112">
        <v>530</v>
      </c>
      <c r="G129" s="112">
        <v>530</v>
      </c>
      <c r="H129" s="112">
        <v>530</v>
      </c>
      <c r="I129" s="112">
        <v>530</v>
      </c>
    </row>
    <row r="130" spans="1:9" ht="25.5" x14ac:dyDescent="0.25">
      <c r="A130" s="84">
        <v>42</v>
      </c>
      <c r="B130" s="85"/>
      <c r="C130" s="86"/>
      <c r="D130" s="67" t="s">
        <v>73</v>
      </c>
      <c r="E130" s="112">
        <v>1086.8900000000001</v>
      </c>
      <c r="F130" s="112">
        <v>530</v>
      </c>
      <c r="G130" s="112">
        <v>530</v>
      </c>
      <c r="H130" s="112">
        <v>530</v>
      </c>
      <c r="I130" s="112">
        <v>530</v>
      </c>
    </row>
    <row r="131" spans="1:9" x14ac:dyDescent="0.25">
      <c r="A131" s="160" t="s">
        <v>114</v>
      </c>
      <c r="B131" s="161"/>
      <c r="C131" s="162"/>
      <c r="D131" s="82" t="s">
        <v>64</v>
      </c>
      <c r="E131" s="105">
        <v>1747.73</v>
      </c>
      <c r="F131" s="105">
        <v>3030</v>
      </c>
      <c r="G131" s="105">
        <v>3030</v>
      </c>
      <c r="H131" s="105">
        <v>3030</v>
      </c>
      <c r="I131" s="105">
        <v>3030</v>
      </c>
    </row>
    <row r="132" spans="1:9" x14ac:dyDescent="0.25">
      <c r="A132" s="151">
        <v>3</v>
      </c>
      <c r="B132" s="152"/>
      <c r="C132" s="153"/>
      <c r="D132" s="83" t="s">
        <v>5</v>
      </c>
      <c r="E132" s="112">
        <v>0</v>
      </c>
      <c r="F132" s="112">
        <v>1530</v>
      </c>
      <c r="G132" s="112">
        <v>1530</v>
      </c>
      <c r="H132" s="112">
        <v>1530</v>
      </c>
      <c r="I132" s="112">
        <v>1530</v>
      </c>
    </row>
    <row r="133" spans="1:9" x14ac:dyDescent="0.25">
      <c r="A133" s="84">
        <v>32</v>
      </c>
      <c r="B133" s="85"/>
      <c r="C133" s="86"/>
      <c r="D133" s="83" t="s">
        <v>15</v>
      </c>
      <c r="E133" s="112">
        <v>0</v>
      </c>
      <c r="F133" s="112">
        <v>1530</v>
      </c>
      <c r="G133" s="112">
        <v>1530</v>
      </c>
      <c r="H133" s="112">
        <v>1530</v>
      </c>
      <c r="I133" s="112">
        <v>1530</v>
      </c>
    </row>
    <row r="134" spans="1:9" ht="25.5" x14ac:dyDescent="0.25">
      <c r="A134" s="151">
        <v>4</v>
      </c>
      <c r="B134" s="152"/>
      <c r="C134" s="153"/>
      <c r="D134" s="83" t="s">
        <v>7</v>
      </c>
      <c r="E134" s="112">
        <v>1747.73</v>
      </c>
      <c r="F134" s="112">
        <v>1500</v>
      </c>
      <c r="G134" s="112">
        <v>1500</v>
      </c>
      <c r="H134" s="112">
        <v>1500</v>
      </c>
      <c r="I134" s="112">
        <v>1500</v>
      </c>
    </row>
    <row r="135" spans="1:9" ht="25.5" x14ac:dyDescent="0.25">
      <c r="A135" s="84">
        <v>42</v>
      </c>
      <c r="B135" s="85"/>
      <c r="C135" s="86"/>
      <c r="D135" s="67" t="s">
        <v>73</v>
      </c>
      <c r="E135" s="112">
        <v>1747.73</v>
      </c>
      <c r="F135" s="112">
        <v>1500</v>
      </c>
      <c r="G135" s="112">
        <v>1500</v>
      </c>
      <c r="H135" s="112">
        <v>1500</v>
      </c>
      <c r="I135" s="112">
        <v>1500</v>
      </c>
    </row>
    <row r="136" spans="1:9" x14ac:dyDescent="0.25">
      <c r="A136" s="169" t="s">
        <v>147</v>
      </c>
      <c r="B136" s="170"/>
      <c r="C136" s="171"/>
      <c r="D136" s="63" t="s">
        <v>157</v>
      </c>
      <c r="E136" s="105">
        <v>0</v>
      </c>
      <c r="F136" s="105">
        <v>55</v>
      </c>
      <c r="G136" s="105">
        <v>0</v>
      </c>
      <c r="H136" s="105">
        <v>0</v>
      </c>
      <c r="I136" s="105">
        <v>0</v>
      </c>
    </row>
    <row r="137" spans="1:9" x14ac:dyDescent="0.25">
      <c r="A137" s="172">
        <v>3</v>
      </c>
      <c r="B137" s="173"/>
      <c r="C137" s="174"/>
      <c r="D137" s="89" t="s">
        <v>5</v>
      </c>
      <c r="E137" s="112">
        <v>0</v>
      </c>
      <c r="F137" s="112">
        <v>55</v>
      </c>
      <c r="G137" s="112">
        <v>0</v>
      </c>
      <c r="H137" s="112">
        <v>0</v>
      </c>
      <c r="I137" s="112">
        <v>0</v>
      </c>
    </row>
    <row r="138" spans="1:9" x14ac:dyDescent="0.25">
      <c r="A138" s="90">
        <v>32</v>
      </c>
      <c r="B138" s="91"/>
      <c r="C138" s="92"/>
      <c r="D138" s="89" t="s">
        <v>15</v>
      </c>
      <c r="E138" s="112">
        <v>0</v>
      </c>
      <c r="F138" s="112">
        <v>55</v>
      </c>
      <c r="G138" s="112">
        <v>0</v>
      </c>
      <c r="H138" s="112">
        <v>0</v>
      </c>
      <c r="I138" s="112">
        <v>0</v>
      </c>
    </row>
    <row r="139" spans="1:9" x14ac:dyDescent="0.25">
      <c r="A139" s="157" t="s">
        <v>115</v>
      </c>
      <c r="B139" s="158"/>
      <c r="C139" s="159"/>
      <c r="D139" s="80" t="s">
        <v>101</v>
      </c>
      <c r="E139" s="105">
        <v>41035.199999999997</v>
      </c>
      <c r="F139" s="105">
        <v>114000</v>
      </c>
      <c r="G139" s="105">
        <v>15000</v>
      </c>
      <c r="H139" s="105">
        <v>0</v>
      </c>
      <c r="I139" s="105">
        <v>0</v>
      </c>
    </row>
    <row r="140" spans="1:9" x14ac:dyDescent="0.25">
      <c r="A140" s="160" t="s">
        <v>81</v>
      </c>
      <c r="B140" s="161"/>
      <c r="C140" s="162"/>
      <c r="D140" s="82" t="s">
        <v>65</v>
      </c>
      <c r="E140" s="105">
        <v>41035.199999999997</v>
      </c>
      <c r="F140" s="105">
        <v>114000</v>
      </c>
      <c r="G140" s="105">
        <v>0</v>
      </c>
      <c r="H140" s="105">
        <v>0</v>
      </c>
      <c r="I140" s="105">
        <v>0</v>
      </c>
    </row>
    <row r="141" spans="1:9" x14ac:dyDescent="0.25">
      <c r="A141" s="151">
        <v>3</v>
      </c>
      <c r="B141" s="152"/>
      <c r="C141" s="153"/>
      <c r="D141" s="83" t="s">
        <v>5</v>
      </c>
      <c r="E141" s="112">
        <v>41035.199999999997</v>
      </c>
      <c r="F141" s="112">
        <v>34650</v>
      </c>
      <c r="G141" s="112">
        <v>0</v>
      </c>
      <c r="H141" s="112">
        <v>0</v>
      </c>
      <c r="I141" s="112">
        <v>0</v>
      </c>
    </row>
    <row r="142" spans="1:9" x14ac:dyDescent="0.25">
      <c r="A142" s="163">
        <v>32</v>
      </c>
      <c r="B142" s="164"/>
      <c r="C142" s="165"/>
      <c r="D142" s="83" t="s">
        <v>15</v>
      </c>
      <c r="E142" s="112">
        <v>40906.43</v>
      </c>
      <c r="F142" s="112">
        <v>34650</v>
      </c>
      <c r="G142" s="112">
        <v>0</v>
      </c>
      <c r="H142" s="112">
        <v>0</v>
      </c>
      <c r="I142" s="112">
        <v>0</v>
      </c>
    </row>
    <row r="143" spans="1:9" x14ac:dyDescent="0.25">
      <c r="A143" s="84">
        <v>34</v>
      </c>
      <c r="B143" s="85"/>
      <c r="C143" s="86"/>
      <c r="D143" s="83" t="s">
        <v>70</v>
      </c>
      <c r="E143" s="112">
        <v>128.77000000000001</v>
      </c>
      <c r="F143" s="112">
        <v>0</v>
      </c>
      <c r="G143" s="112">
        <v>0</v>
      </c>
      <c r="H143" s="112">
        <v>0</v>
      </c>
      <c r="I143" s="112">
        <v>0</v>
      </c>
    </row>
    <row r="144" spans="1:9" ht="25.5" x14ac:dyDescent="0.25">
      <c r="A144" s="151">
        <v>4</v>
      </c>
      <c r="B144" s="152"/>
      <c r="C144" s="153"/>
      <c r="D144" s="83" t="s">
        <v>7</v>
      </c>
      <c r="E144" s="112">
        <v>0</v>
      </c>
      <c r="F144" s="112">
        <v>79350</v>
      </c>
      <c r="G144" s="112">
        <v>0</v>
      </c>
      <c r="H144" s="112">
        <v>0</v>
      </c>
      <c r="I144" s="112">
        <v>0</v>
      </c>
    </row>
    <row r="145" spans="1:9" ht="25.5" x14ac:dyDescent="0.25">
      <c r="A145" s="163">
        <v>45</v>
      </c>
      <c r="B145" s="164"/>
      <c r="C145" s="165"/>
      <c r="D145" s="67" t="s">
        <v>74</v>
      </c>
      <c r="E145" s="112">
        <v>0</v>
      </c>
      <c r="F145" s="112">
        <v>79350</v>
      </c>
      <c r="G145" s="112">
        <v>0</v>
      </c>
      <c r="H145" s="112">
        <v>0</v>
      </c>
      <c r="I145" s="112">
        <v>0</v>
      </c>
    </row>
    <row r="146" spans="1:9" x14ac:dyDescent="0.25">
      <c r="A146" s="160" t="s">
        <v>141</v>
      </c>
      <c r="B146" s="161"/>
      <c r="C146" s="162"/>
      <c r="D146" s="82" t="s">
        <v>150</v>
      </c>
      <c r="E146" s="105">
        <v>0</v>
      </c>
      <c r="F146" s="105">
        <v>0</v>
      </c>
      <c r="G146" s="105">
        <v>15000</v>
      </c>
      <c r="H146" s="105">
        <v>0</v>
      </c>
      <c r="I146" s="105">
        <v>0</v>
      </c>
    </row>
    <row r="147" spans="1:9" x14ac:dyDescent="0.25">
      <c r="A147" s="151">
        <v>3</v>
      </c>
      <c r="B147" s="152"/>
      <c r="C147" s="153"/>
      <c r="D147" s="83" t="s">
        <v>5</v>
      </c>
      <c r="E147" s="112">
        <v>0</v>
      </c>
      <c r="F147" s="112">
        <v>0</v>
      </c>
      <c r="G147" s="112">
        <v>15000</v>
      </c>
      <c r="H147" s="112">
        <v>0</v>
      </c>
      <c r="I147" s="112">
        <v>0</v>
      </c>
    </row>
    <row r="148" spans="1:9" x14ac:dyDescent="0.25">
      <c r="A148" s="163">
        <v>32</v>
      </c>
      <c r="B148" s="164"/>
      <c r="C148" s="165"/>
      <c r="D148" s="83" t="s">
        <v>15</v>
      </c>
      <c r="E148" s="112">
        <v>0</v>
      </c>
      <c r="F148" s="112">
        <v>0</v>
      </c>
      <c r="G148" s="112">
        <v>15000</v>
      </c>
      <c r="H148" s="112">
        <v>0</v>
      </c>
      <c r="I148" s="112">
        <v>0</v>
      </c>
    </row>
    <row r="149" spans="1:9" ht="15" customHeight="1" x14ac:dyDescent="0.25">
      <c r="A149" s="157" t="s">
        <v>116</v>
      </c>
      <c r="B149" s="158"/>
      <c r="C149" s="159"/>
      <c r="D149" s="80" t="s">
        <v>117</v>
      </c>
      <c r="E149" s="105">
        <v>11213.41</v>
      </c>
      <c r="F149" s="105">
        <v>11200</v>
      </c>
      <c r="G149" s="105">
        <v>22370</v>
      </c>
      <c r="H149" s="105">
        <v>22370</v>
      </c>
      <c r="I149" s="105">
        <v>22370</v>
      </c>
    </row>
    <row r="150" spans="1:9" ht="15" customHeight="1" x14ac:dyDescent="0.25">
      <c r="A150" s="160" t="s">
        <v>81</v>
      </c>
      <c r="B150" s="161"/>
      <c r="C150" s="162"/>
      <c r="D150" s="82" t="s">
        <v>65</v>
      </c>
      <c r="E150" s="105">
        <v>9527.44</v>
      </c>
      <c r="F150" s="105">
        <v>11200</v>
      </c>
      <c r="G150" s="105">
        <v>20500</v>
      </c>
      <c r="H150" s="105">
        <v>20500</v>
      </c>
      <c r="I150" s="105">
        <v>20500</v>
      </c>
    </row>
    <row r="151" spans="1:9" x14ac:dyDescent="0.25">
      <c r="A151" s="151">
        <v>3</v>
      </c>
      <c r="B151" s="152"/>
      <c r="C151" s="153"/>
      <c r="D151" s="83" t="s">
        <v>5</v>
      </c>
      <c r="E151" s="112">
        <v>9527.44</v>
      </c>
      <c r="F151" s="112">
        <v>11200</v>
      </c>
      <c r="G151" s="112">
        <v>20500</v>
      </c>
      <c r="H151" s="112">
        <v>20500</v>
      </c>
      <c r="I151" s="112">
        <v>20500</v>
      </c>
    </row>
    <row r="152" spans="1:9" x14ac:dyDescent="0.25">
      <c r="A152" s="84">
        <v>32</v>
      </c>
      <c r="B152" s="85"/>
      <c r="C152" s="86"/>
      <c r="D152" s="83" t="s">
        <v>15</v>
      </c>
      <c r="E152" s="112">
        <v>9527.44</v>
      </c>
      <c r="F152" s="112">
        <v>11200</v>
      </c>
      <c r="G152" s="112">
        <v>20500</v>
      </c>
      <c r="H152" s="112">
        <v>20500</v>
      </c>
      <c r="I152" s="112">
        <v>20500</v>
      </c>
    </row>
    <row r="153" spans="1:9" ht="15" customHeight="1" x14ac:dyDescent="0.25">
      <c r="A153" s="160" t="s">
        <v>118</v>
      </c>
      <c r="B153" s="161"/>
      <c r="C153" s="162"/>
      <c r="D153" s="93" t="s">
        <v>119</v>
      </c>
      <c r="E153" s="105">
        <v>1685.97</v>
      </c>
      <c r="F153" s="105">
        <v>0</v>
      </c>
      <c r="G153" s="105">
        <v>1870</v>
      </c>
      <c r="H153" s="105">
        <v>1870</v>
      </c>
      <c r="I153" s="105">
        <v>1870</v>
      </c>
    </row>
    <row r="154" spans="1:9" x14ac:dyDescent="0.25">
      <c r="A154" s="151">
        <v>3</v>
      </c>
      <c r="B154" s="152"/>
      <c r="C154" s="153"/>
      <c r="D154" s="83" t="s">
        <v>5</v>
      </c>
      <c r="E154" s="112">
        <v>1685.97</v>
      </c>
      <c r="F154" s="112">
        <v>0</v>
      </c>
      <c r="G154" s="112">
        <v>1870</v>
      </c>
      <c r="H154" s="112">
        <v>1870</v>
      </c>
      <c r="I154" s="112">
        <v>1870</v>
      </c>
    </row>
    <row r="155" spans="1:9" x14ac:dyDescent="0.25">
      <c r="A155" s="84">
        <v>31</v>
      </c>
      <c r="B155" s="85"/>
      <c r="C155" s="86"/>
      <c r="D155" s="83" t="s">
        <v>6</v>
      </c>
      <c r="E155" s="112">
        <v>263.7</v>
      </c>
      <c r="F155" s="112">
        <v>0</v>
      </c>
      <c r="G155" s="112">
        <v>265</v>
      </c>
      <c r="H155" s="112">
        <v>265</v>
      </c>
      <c r="I155" s="112">
        <v>265</v>
      </c>
    </row>
    <row r="156" spans="1:9" x14ac:dyDescent="0.25">
      <c r="A156" s="84">
        <v>32</v>
      </c>
      <c r="B156" s="85"/>
      <c r="C156" s="86"/>
      <c r="D156" s="83" t="s">
        <v>15</v>
      </c>
      <c r="E156" s="112">
        <v>1422.27</v>
      </c>
      <c r="F156" s="112">
        <v>0</v>
      </c>
      <c r="G156" s="112">
        <v>1605</v>
      </c>
      <c r="H156" s="112">
        <v>1605</v>
      </c>
      <c r="I156" s="112">
        <v>1605</v>
      </c>
    </row>
    <row r="157" spans="1:9" x14ac:dyDescent="0.25">
      <c r="A157" s="157" t="s">
        <v>120</v>
      </c>
      <c r="B157" s="158"/>
      <c r="C157" s="159"/>
      <c r="D157" s="80" t="s">
        <v>121</v>
      </c>
      <c r="E157" s="105">
        <v>265</v>
      </c>
      <c r="F157" s="105">
        <v>300</v>
      </c>
      <c r="G157" s="105">
        <v>280</v>
      </c>
      <c r="H157" s="105">
        <v>280</v>
      </c>
      <c r="I157" s="105">
        <v>280</v>
      </c>
    </row>
    <row r="158" spans="1:9" x14ac:dyDescent="0.25">
      <c r="A158" s="160" t="s">
        <v>87</v>
      </c>
      <c r="B158" s="161"/>
      <c r="C158" s="162"/>
      <c r="D158" s="82" t="s">
        <v>59</v>
      </c>
      <c r="E158" s="105">
        <v>265</v>
      </c>
      <c r="F158" s="105">
        <v>300</v>
      </c>
      <c r="G158" s="105">
        <v>280</v>
      </c>
      <c r="H158" s="105">
        <v>280</v>
      </c>
      <c r="I158" s="105">
        <v>280</v>
      </c>
    </row>
    <row r="159" spans="1:9" x14ac:dyDescent="0.25">
      <c r="A159" s="151">
        <v>3</v>
      </c>
      <c r="B159" s="152"/>
      <c r="C159" s="153"/>
      <c r="D159" s="83" t="s">
        <v>5</v>
      </c>
      <c r="E159" s="112">
        <v>265</v>
      </c>
      <c r="F159" s="112">
        <v>300</v>
      </c>
      <c r="G159" s="112">
        <v>280</v>
      </c>
      <c r="H159" s="112">
        <v>280</v>
      </c>
      <c r="I159" s="112">
        <v>280</v>
      </c>
    </row>
    <row r="160" spans="1:9" x14ac:dyDescent="0.25">
      <c r="A160" s="84">
        <v>32</v>
      </c>
      <c r="B160" s="85"/>
      <c r="C160" s="86"/>
      <c r="D160" s="83" t="s">
        <v>15</v>
      </c>
      <c r="E160" s="112">
        <v>265</v>
      </c>
      <c r="F160" s="112">
        <v>300</v>
      </c>
      <c r="G160" s="112">
        <v>280</v>
      </c>
      <c r="H160" s="112">
        <v>280</v>
      </c>
      <c r="I160" s="112">
        <v>280</v>
      </c>
    </row>
    <row r="161" spans="1:9" x14ac:dyDescent="0.25">
      <c r="A161" s="157" t="s">
        <v>122</v>
      </c>
      <c r="B161" s="158"/>
      <c r="C161" s="159"/>
      <c r="D161" s="80" t="s">
        <v>123</v>
      </c>
      <c r="E161" s="105">
        <v>1998.96</v>
      </c>
      <c r="F161" s="105">
        <v>3000</v>
      </c>
      <c r="G161" s="105">
        <v>3000</v>
      </c>
      <c r="H161" s="105">
        <v>3000</v>
      </c>
      <c r="I161" s="105">
        <v>3000</v>
      </c>
    </row>
    <row r="162" spans="1:9" x14ac:dyDescent="0.25">
      <c r="A162" s="160" t="s">
        <v>87</v>
      </c>
      <c r="B162" s="161"/>
      <c r="C162" s="162"/>
      <c r="D162" s="82" t="s">
        <v>59</v>
      </c>
      <c r="E162" s="105">
        <v>1998.96</v>
      </c>
      <c r="F162" s="105">
        <v>3000</v>
      </c>
      <c r="G162" s="105">
        <v>3000</v>
      </c>
      <c r="H162" s="105">
        <v>3000</v>
      </c>
      <c r="I162" s="105">
        <v>3000</v>
      </c>
    </row>
    <row r="163" spans="1:9" x14ac:dyDescent="0.25">
      <c r="A163" s="151">
        <v>3</v>
      </c>
      <c r="B163" s="152"/>
      <c r="C163" s="153"/>
      <c r="D163" s="83" t="s">
        <v>5</v>
      </c>
      <c r="E163" s="112">
        <v>1998.96</v>
      </c>
      <c r="F163" s="112">
        <v>3000</v>
      </c>
      <c r="G163" s="112">
        <v>3000</v>
      </c>
      <c r="H163" s="112">
        <v>3000</v>
      </c>
      <c r="I163" s="112">
        <v>3000</v>
      </c>
    </row>
    <row r="164" spans="1:9" x14ac:dyDescent="0.25">
      <c r="A164" s="84">
        <v>32</v>
      </c>
      <c r="B164" s="85"/>
      <c r="C164" s="86"/>
      <c r="D164" s="83" t="s">
        <v>15</v>
      </c>
      <c r="E164" s="112">
        <v>1998.96</v>
      </c>
      <c r="F164" s="112">
        <v>3000</v>
      </c>
      <c r="G164" s="112">
        <v>3000</v>
      </c>
      <c r="H164" s="112">
        <v>3000</v>
      </c>
      <c r="I164" s="112">
        <v>3000</v>
      </c>
    </row>
    <row r="165" spans="1:9" ht="25.5" x14ac:dyDescent="0.25">
      <c r="A165" s="157" t="s">
        <v>124</v>
      </c>
      <c r="B165" s="158"/>
      <c r="C165" s="159"/>
      <c r="D165" s="80" t="s">
        <v>125</v>
      </c>
      <c r="E165" s="105">
        <v>28658.92</v>
      </c>
      <c r="F165" s="105">
        <v>34000</v>
      </c>
      <c r="G165" s="105">
        <v>30000</v>
      </c>
      <c r="H165" s="105">
        <v>30000</v>
      </c>
      <c r="I165" s="105">
        <v>30000</v>
      </c>
    </row>
    <row r="166" spans="1:9" x14ac:dyDescent="0.25">
      <c r="A166" s="160" t="s">
        <v>81</v>
      </c>
      <c r="B166" s="161"/>
      <c r="C166" s="162"/>
      <c r="D166" s="82" t="s">
        <v>65</v>
      </c>
      <c r="E166" s="105">
        <v>28658.92</v>
      </c>
      <c r="F166" s="105">
        <v>34000</v>
      </c>
      <c r="G166" s="105">
        <v>30000</v>
      </c>
      <c r="H166" s="105">
        <v>30000</v>
      </c>
      <c r="I166" s="105">
        <v>30000</v>
      </c>
    </row>
    <row r="167" spans="1:9" x14ac:dyDescent="0.25">
      <c r="A167" s="151">
        <v>3</v>
      </c>
      <c r="B167" s="152"/>
      <c r="C167" s="153"/>
      <c r="D167" s="83" t="s">
        <v>5</v>
      </c>
      <c r="E167" s="112">
        <v>28658.92</v>
      </c>
      <c r="F167" s="112">
        <v>34000</v>
      </c>
      <c r="G167" s="112">
        <v>30000</v>
      </c>
      <c r="H167" s="112">
        <v>30000</v>
      </c>
      <c r="I167" s="112">
        <v>30000</v>
      </c>
    </row>
    <row r="168" spans="1:9" ht="38.25" x14ac:dyDescent="0.25">
      <c r="A168" s="84">
        <v>37</v>
      </c>
      <c r="B168" s="85"/>
      <c r="C168" s="86"/>
      <c r="D168" s="66" t="s">
        <v>71</v>
      </c>
      <c r="E168" s="112">
        <v>28658.92</v>
      </c>
      <c r="F168" s="112">
        <v>34000</v>
      </c>
      <c r="G168" s="112">
        <v>30000</v>
      </c>
      <c r="H168" s="112">
        <v>30000</v>
      </c>
      <c r="I168" s="112">
        <v>30000</v>
      </c>
    </row>
    <row r="169" spans="1:9" ht="25.5" x14ac:dyDescent="0.25">
      <c r="A169" s="157" t="s">
        <v>126</v>
      </c>
      <c r="B169" s="158"/>
      <c r="C169" s="159"/>
      <c r="D169" s="80" t="s">
        <v>127</v>
      </c>
      <c r="E169" s="105">
        <v>23114.91</v>
      </c>
      <c r="F169" s="105">
        <v>26500</v>
      </c>
      <c r="G169" s="105">
        <v>26500</v>
      </c>
      <c r="H169" s="105">
        <v>26500</v>
      </c>
      <c r="I169" s="105">
        <v>26500</v>
      </c>
    </row>
    <row r="170" spans="1:9" x14ac:dyDescent="0.25">
      <c r="A170" s="160" t="s">
        <v>87</v>
      </c>
      <c r="B170" s="161"/>
      <c r="C170" s="162"/>
      <c r="D170" s="82" t="s">
        <v>59</v>
      </c>
      <c r="E170" s="105">
        <v>23114.91</v>
      </c>
      <c r="F170" s="105">
        <v>26500</v>
      </c>
      <c r="G170" s="105">
        <v>26500</v>
      </c>
      <c r="H170" s="105">
        <v>26500</v>
      </c>
      <c r="I170" s="105">
        <v>26500</v>
      </c>
    </row>
    <row r="171" spans="1:9" x14ac:dyDescent="0.25">
      <c r="A171" s="151">
        <v>3</v>
      </c>
      <c r="B171" s="152"/>
      <c r="C171" s="153"/>
      <c r="D171" s="83" t="s">
        <v>5</v>
      </c>
      <c r="E171" s="112">
        <v>8191.06</v>
      </c>
      <c r="F171" s="112">
        <v>6500</v>
      </c>
      <c r="G171" s="112">
        <v>16500</v>
      </c>
      <c r="H171" s="112">
        <v>16500</v>
      </c>
      <c r="I171" s="112">
        <v>16500</v>
      </c>
    </row>
    <row r="172" spans="1:9" ht="38.25" x14ac:dyDescent="0.25">
      <c r="A172" s="84">
        <v>37</v>
      </c>
      <c r="B172" s="85"/>
      <c r="C172" s="86"/>
      <c r="D172" s="66" t="s">
        <v>71</v>
      </c>
      <c r="E172" s="112">
        <v>8191.06</v>
      </c>
      <c r="F172" s="112">
        <v>6500</v>
      </c>
      <c r="G172" s="112">
        <v>16500</v>
      </c>
      <c r="H172" s="112">
        <v>16500</v>
      </c>
      <c r="I172" s="112">
        <v>16500</v>
      </c>
    </row>
    <row r="173" spans="1:9" ht="25.5" x14ac:dyDescent="0.25">
      <c r="A173" s="151">
        <v>4</v>
      </c>
      <c r="B173" s="152"/>
      <c r="C173" s="153"/>
      <c r="D173" s="83" t="s">
        <v>7</v>
      </c>
      <c r="E173" s="112">
        <v>14923.85</v>
      </c>
      <c r="F173" s="112">
        <v>20000</v>
      </c>
      <c r="G173" s="112">
        <v>10000</v>
      </c>
      <c r="H173" s="112">
        <v>10000</v>
      </c>
      <c r="I173" s="112">
        <v>10000</v>
      </c>
    </row>
    <row r="174" spans="1:9" ht="25.5" x14ac:dyDescent="0.25">
      <c r="A174" s="84">
        <v>42</v>
      </c>
      <c r="B174" s="85"/>
      <c r="C174" s="86"/>
      <c r="D174" s="67" t="s">
        <v>73</v>
      </c>
      <c r="E174" s="112">
        <v>14923.85</v>
      </c>
      <c r="F174" s="112">
        <v>20000</v>
      </c>
      <c r="G174" s="112">
        <v>10000</v>
      </c>
      <c r="H174" s="112">
        <v>10000</v>
      </c>
      <c r="I174" s="112">
        <v>10000</v>
      </c>
    </row>
    <row r="175" spans="1:9" ht="25.5" x14ac:dyDescent="0.25">
      <c r="A175" s="157" t="s">
        <v>128</v>
      </c>
      <c r="B175" s="158"/>
      <c r="C175" s="159"/>
      <c r="D175" s="80" t="s">
        <v>129</v>
      </c>
      <c r="E175" s="105">
        <v>862.83</v>
      </c>
      <c r="F175" s="105">
        <v>863</v>
      </c>
      <c r="G175" s="105">
        <v>863</v>
      </c>
      <c r="H175" s="105">
        <v>863</v>
      </c>
      <c r="I175" s="105">
        <v>863</v>
      </c>
    </row>
    <row r="176" spans="1:9" x14ac:dyDescent="0.25">
      <c r="A176" s="160" t="s">
        <v>87</v>
      </c>
      <c r="B176" s="161"/>
      <c r="C176" s="162"/>
      <c r="D176" s="82" t="s">
        <v>59</v>
      </c>
      <c r="E176" s="105">
        <v>862.83</v>
      </c>
      <c r="F176" s="105">
        <v>863</v>
      </c>
      <c r="G176" s="105">
        <v>863</v>
      </c>
      <c r="H176" s="105">
        <v>863</v>
      </c>
      <c r="I176" s="105">
        <v>863</v>
      </c>
    </row>
    <row r="177" spans="1:9" x14ac:dyDescent="0.25">
      <c r="A177" s="151">
        <v>3</v>
      </c>
      <c r="B177" s="152"/>
      <c r="C177" s="153"/>
      <c r="D177" s="83" t="s">
        <v>5</v>
      </c>
      <c r="E177" s="112">
        <v>862.83</v>
      </c>
      <c r="F177" s="112">
        <v>863</v>
      </c>
      <c r="G177" s="112">
        <v>863</v>
      </c>
      <c r="H177" s="112">
        <v>863</v>
      </c>
      <c r="I177" s="112">
        <v>863</v>
      </c>
    </row>
    <row r="178" spans="1:9" x14ac:dyDescent="0.25">
      <c r="A178" s="84">
        <v>38</v>
      </c>
      <c r="B178" s="85"/>
      <c r="C178" s="86"/>
      <c r="D178" s="9" t="s">
        <v>72</v>
      </c>
      <c r="E178" s="112">
        <v>862.83</v>
      </c>
      <c r="F178" s="112">
        <v>863</v>
      </c>
      <c r="G178" s="112">
        <v>863</v>
      </c>
      <c r="H178" s="112">
        <v>863</v>
      </c>
      <c r="I178" s="112">
        <v>863</v>
      </c>
    </row>
    <row r="179" spans="1:9" x14ac:dyDescent="0.25">
      <c r="A179" s="157" t="s">
        <v>130</v>
      </c>
      <c r="B179" s="158"/>
      <c r="C179" s="159"/>
      <c r="D179" s="80" t="s">
        <v>131</v>
      </c>
      <c r="E179" s="105">
        <v>57485.54</v>
      </c>
      <c r="F179" s="105">
        <v>103000</v>
      </c>
      <c r="G179" s="105">
        <v>95000</v>
      </c>
      <c r="H179" s="105">
        <v>95000</v>
      </c>
      <c r="I179" s="105">
        <v>95000</v>
      </c>
    </row>
    <row r="180" spans="1:9" x14ac:dyDescent="0.25">
      <c r="A180" s="160" t="s">
        <v>87</v>
      </c>
      <c r="B180" s="161"/>
      <c r="C180" s="162"/>
      <c r="D180" s="82" t="s">
        <v>59</v>
      </c>
      <c r="E180" s="105">
        <v>57485.54</v>
      </c>
      <c r="F180" s="105">
        <v>103000</v>
      </c>
      <c r="G180" s="105">
        <v>95000</v>
      </c>
      <c r="H180" s="105">
        <v>95000</v>
      </c>
      <c r="I180" s="105">
        <v>95000</v>
      </c>
    </row>
    <row r="181" spans="1:9" x14ac:dyDescent="0.25">
      <c r="A181" s="151">
        <v>3</v>
      </c>
      <c r="B181" s="152"/>
      <c r="C181" s="153"/>
      <c r="D181" s="83" t="s">
        <v>5</v>
      </c>
      <c r="E181" s="112">
        <v>57485.54</v>
      </c>
      <c r="F181" s="112">
        <v>103000</v>
      </c>
      <c r="G181" s="112">
        <v>95000</v>
      </c>
      <c r="H181" s="112">
        <v>95000</v>
      </c>
      <c r="I181" s="112">
        <v>95000</v>
      </c>
    </row>
    <row r="182" spans="1:9" x14ac:dyDescent="0.25">
      <c r="A182" s="84">
        <v>32</v>
      </c>
      <c r="B182" s="85"/>
      <c r="C182" s="86"/>
      <c r="D182" s="83" t="s">
        <v>15</v>
      </c>
      <c r="E182" s="112">
        <v>57485.54</v>
      </c>
      <c r="F182" s="112">
        <v>103000</v>
      </c>
      <c r="G182" s="112">
        <v>95000</v>
      </c>
      <c r="H182" s="112">
        <v>95000</v>
      </c>
      <c r="I182" s="112">
        <v>95000</v>
      </c>
    </row>
    <row r="183" spans="1:9" x14ac:dyDescent="0.25">
      <c r="A183" s="157" t="s">
        <v>132</v>
      </c>
      <c r="B183" s="158"/>
      <c r="C183" s="159"/>
      <c r="D183" s="80" t="s">
        <v>133</v>
      </c>
      <c r="E183" s="105">
        <v>13190.87</v>
      </c>
      <c r="F183" s="105">
        <v>19230</v>
      </c>
      <c r="G183" s="105">
        <v>4800</v>
      </c>
      <c r="H183" s="105">
        <v>0</v>
      </c>
      <c r="I183" s="105">
        <v>0</v>
      </c>
    </row>
    <row r="184" spans="1:9" x14ac:dyDescent="0.25">
      <c r="A184" s="160" t="s">
        <v>134</v>
      </c>
      <c r="B184" s="161"/>
      <c r="C184" s="162"/>
      <c r="D184" s="94" t="s">
        <v>58</v>
      </c>
      <c r="E184" s="105">
        <v>13190.87</v>
      </c>
      <c r="F184" s="105">
        <v>10500</v>
      </c>
      <c r="G184" s="105">
        <v>0</v>
      </c>
      <c r="H184" s="105">
        <v>0</v>
      </c>
      <c r="I184" s="105">
        <v>0</v>
      </c>
    </row>
    <row r="185" spans="1:9" x14ac:dyDescent="0.25">
      <c r="A185" s="151">
        <v>3</v>
      </c>
      <c r="B185" s="152"/>
      <c r="C185" s="153"/>
      <c r="D185" s="83" t="s">
        <v>5</v>
      </c>
      <c r="E185" s="112">
        <v>13190.87</v>
      </c>
      <c r="F185" s="112">
        <v>7850</v>
      </c>
      <c r="G185" s="112">
        <v>0</v>
      </c>
      <c r="H185" s="112">
        <v>0</v>
      </c>
      <c r="I185" s="112">
        <v>0</v>
      </c>
    </row>
    <row r="186" spans="1:9" x14ac:dyDescent="0.25">
      <c r="A186" s="96">
        <v>31</v>
      </c>
      <c r="B186" s="97"/>
      <c r="C186" s="83"/>
      <c r="D186" s="83" t="s">
        <v>6</v>
      </c>
      <c r="E186" s="112">
        <v>0</v>
      </c>
      <c r="F186" s="112">
        <v>100</v>
      </c>
      <c r="G186" s="112">
        <v>0</v>
      </c>
      <c r="H186" s="112">
        <v>0</v>
      </c>
      <c r="I186" s="112">
        <v>0</v>
      </c>
    </row>
    <row r="187" spans="1:9" x14ac:dyDescent="0.25">
      <c r="A187" s="84">
        <v>32</v>
      </c>
      <c r="B187" s="85"/>
      <c r="C187" s="86"/>
      <c r="D187" s="83" t="s">
        <v>15</v>
      </c>
      <c r="E187" s="112">
        <v>13053.43</v>
      </c>
      <c r="F187" s="112">
        <v>7550</v>
      </c>
      <c r="G187" s="112">
        <v>0</v>
      </c>
      <c r="H187" s="112">
        <v>0</v>
      </c>
      <c r="I187" s="112">
        <v>0</v>
      </c>
    </row>
    <row r="188" spans="1:9" x14ac:dyDescent="0.25">
      <c r="A188" s="84">
        <v>34</v>
      </c>
      <c r="B188" s="85"/>
      <c r="C188" s="86"/>
      <c r="D188" s="83" t="s">
        <v>70</v>
      </c>
      <c r="E188" s="112">
        <v>137.44</v>
      </c>
      <c r="F188" s="112">
        <v>200</v>
      </c>
      <c r="G188" s="112">
        <v>0</v>
      </c>
      <c r="H188" s="112">
        <v>0</v>
      </c>
      <c r="I188" s="112">
        <v>0</v>
      </c>
    </row>
    <row r="189" spans="1:9" ht="25.5" x14ac:dyDescent="0.25">
      <c r="A189" s="151">
        <v>4</v>
      </c>
      <c r="B189" s="152"/>
      <c r="C189" s="153"/>
      <c r="D189" s="83" t="s">
        <v>7</v>
      </c>
      <c r="E189" s="112">
        <v>0</v>
      </c>
      <c r="F189" s="112">
        <v>2650</v>
      </c>
      <c r="G189" s="112">
        <v>0</v>
      </c>
      <c r="H189" s="112">
        <v>0</v>
      </c>
      <c r="I189" s="112">
        <v>0</v>
      </c>
    </row>
    <row r="190" spans="1:9" ht="25.5" x14ac:dyDescent="0.25">
      <c r="A190" s="96">
        <v>42</v>
      </c>
      <c r="B190" s="97"/>
      <c r="C190" s="83"/>
      <c r="D190" s="83" t="s">
        <v>73</v>
      </c>
      <c r="E190" s="112">
        <v>0</v>
      </c>
      <c r="F190" s="112">
        <v>2650</v>
      </c>
      <c r="G190" s="112">
        <v>0</v>
      </c>
      <c r="H190" s="112">
        <v>0</v>
      </c>
      <c r="I190" s="112">
        <v>0</v>
      </c>
    </row>
    <row r="191" spans="1:9" x14ac:dyDescent="0.25">
      <c r="A191" s="160" t="s">
        <v>147</v>
      </c>
      <c r="B191" s="161"/>
      <c r="C191" s="162"/>
      <c r="D191" s="63" t="s">
        <v>157</v>
      </c>
      <c r="E191" s="105">
        <v>0</v>
      </c>
      <c r="F191" s="105">
        <v>8730</v>
      </c>
      <c r="G191" s="105">
        <v>4800</v>
      </c>
      <c r="H191" s="105">
        <v>0</v>
      </c>
      <c r="I191" s="105">
        <v>0</v>
      </c>
    </row>
    <row r="192" spans="1:9" x14ac:dyDescent="0.25">
      <c r="A192" s="151">
        <v>3</v>
      </c>
      <c r="B192" s="152"/>
      <c r="C192" s="153"/>
      <c r="D192" s="83" t="s">
        <v>5</v>
      </c>
      <c r="E192" s="112">
        <v>0</v>
      </c>
      <c r="F192" s="112">
        <v>8730</v>
      </c>
      <c r="G192" s="112">
        <v>3300</v>
      </c>
      <c r="H192" s="112">
        <v>0</v>
      </c>
      <c r="I192" s="112">
        <v>0</v>
      </c>
    </row>
    <row r="193" spans="1:9" x14ac:dyDescent="0.25">
      <c r="A193" s="96">
        <v>31</v>
      </c>
      <c r="B193" s="97"/>
      <c r="C193" s="83"/>
      <c r="D193" s="83" t="s">
        <v>6</v>
      </c>
      <c r="E193" s="112">
        <v>0</v>
      </c>
      <c r="F193" s="112">
        <v>3360</v>
      </c>
      <c r="G193" s="112">
        <v>0</v>
      </c>
      <c r="H193" s="112">
        <v>0</v>
      </c>
      <c r="I193" s="112">
        <v>0</v>
      </c>
    </row>
    <row r="194" spans="1:9" x14ac:dyDescent="0.25">
      <c r="A194" s="84">
        <v>32</v>
      </c>
      <c r="B194" s="85"/>
      <c r="C194" s="86"/>
      <c r="D194" s="83" t="s">
        <v>15</v>
      </c>
      <c r="E194" s="112">
        <v>0</v>
      </c>
      <c r="F194" s="112">
        <v>5370</v>
      </c>
      <c r="G194" s="112">
        <v>3300</v>
      </c>
      <c r="H194" s="112">
        <v>0</v>
      </c>
      <c r="I194" s="112">
        <v>0</v>
      </c>
    </row>
    <row r="195" spans="1:9" ht="25.5" x14ac:dyDescent="0.25">
      <c r="A195" s="151">
        <v>4</v>
      </c>
      <c r="B195" s="152"/>
      <c r="C195" s="153"/>
      <c r="D195" s="83" t="s">
        <v>7</v>
      </c>
      <c r="E195" s="112">
        <v>0</v>
      </c>
      <c r="F195" s="112">
        <v>0</v>
      </c>
      <c r="G195" s="112">
        <v>1500</v>
      </c>
      <c r="H195" s="112">
        <v>0</v>
      </c>
      <c r="I195" s="112">
        <v>0</v>
      </c>
    </row>
    <row r="196" spans="1:9" ht="25.5" x14ac:dyDescent="0.25">
      <c r="A196" s="96">
        <v>42</v>
      </c>
      <c r="B196" s="97"/>
      <c r="C196" s="83"/>
      <c r="D196" s="83" t="s">
        <v>73</v>
      </c>
      <c r="E196" s="112">
        <v>0</v>
      </c>
      <c r="F196" s="112">
        <v>0</v>
      </c>
      <c r="G196" s="112">
        <v>1500</v>
      </c>
      <c r="H196" s="112">
        <v>0</v>
      </c>
      <c r="I196" s="112">
        <v>0</v>
      </c>
    </row>
    <row r="197" spans="1:9" ht="25.5" x14ac:dyDescent="0.25">
      <c r="A197" s="157" t="s">
        <v>135</v>
      </c>
      <c r="B197" s="158"/>
      <c r="C197" s="159"/>
      <c r="D197" s="80" t="s">
        <v>136</v>
      </c>
      <c r="E197" s="105">
        <v>0</v>
      </c>
      <c r="F197" s="105">
        <v>11400</v>
      </c>
      <c r="G197" s="105">
        <v>11400</v>
      </c>
      <c r="H197" s="105">
        <v>11400</v>
      </c>
      <c r="I197" s="105">
        <v>11400</v>
      </c>
    </row>
    <row r="198" spans="1:9" x14ac:dyDescent="0.25">
      <c r="A198" s="160" t="s">
        <v>81</v>
      </c>
      <c r="B198" s="161"/>
      <c r="C198" s="162"/>
      <c r="D198" s="94" t="s">
        <v>65</v>
      </c>
      <c r="E198" s="105">
        <v>0</v>
      </c>
      <c r="F198" s="105">
        <v>11400</v>
      </c>
      <c r="G198" s="105">
        <v>11400</v>
      </c>
      <c r="H198" s="105">
        <v>11400</v>
      </c>
      <c r="I198" s="105">
        <v>11400</v>
      </c>
    </row>
    <row r="199" spans="1:9" x14ac:dyDescent="0.25">
      <c r="A199" s="151">
        <v>3</v>
      </c>
      <c r="B199" s="152"/>
      <c r="C199" s="153"/>
      <c r="D199" s="83" t="s">
        <v>5</v>
      </c>
      <c r="E199" s="112">
        <v>0</v>
      </c>
      <c r="F199" s="112">
        <v>11400</v>
      </c>
      <c r="G199" s="112">
        <v>11400</v>
      </c>
      <c r="H199" s="112">
        <v>11400</v>
      </c>
      <c r="I199" s="112">
        <v>11400</v>
      </c>
    </row>
    <row r="200" spans="1:9" x14ac:dyDescent="0.25">
      <c r="A200" s="84">
        <v>31</v>
      </c>
      <c r="B200" s="85"/>
      <c r="C200" s="86"/>
      <c r="D200" s="83" t="s">
        <v>6</v>
      </c>
      <c r="E200" s="112">
        <v>0</v>
      </c>
      <c r="F200" s="112">
        <v>10000</v>
      </c>
      <c r="G200" s="112">
        <v>10000</v>
      </c>
      <c r="H200" s="112">
        <v>10000</v>
      </c>
      <c r="I200" s="112">
        <v>10000</v>
      </c>
    </row>
    <row r="201" spans="1:9" x14ac:dyDescent="0.25">
      <c r="A201" s="84">
        <v>32</v>
      </c>
      <c r="B201" s="85"/>
      <c r="C201" s="86"/>
      <c r="D201" s="83" t="s">
        <v>15</v>
      </c>
      <c r="E201" s="112">
        <v>0</v>
      </c>
      <c r="F201" s="112">
        <v>1400</v>
      </c>
      <c r="G201" s="112">
        <v>1400</v>
      </c>
      <c r="H201" s="112">
        <v>1400</v>
      </c>
      <c r="I201" s="112">
        <v>1400</v>
      </c>
    </row>
    <row r="202" spans="1:9" ht="25.5" x14ac:dyDescent="0.25">
      <c r="A202" s="157" t="s">
        <v>137</v>
      </c>
      <c r="B202" s="158"/>
      <c r="C202" s="159"/>
      <c r="D202" s="80" t="s">
        <v>138</v>
      </c>
      <c r="E202" s="105">
        <v>184.85</v>
      </c>
      <c r="F202" s="105">
        <v>200</v>
      </c>
      <c r="G202" s="105">
        <v>200</v>
      </c>
      <c r="H202" s="105">
        <v>200</v>
      </c>
      <c r="I202" s="105">
        <v>200</v>
      </c>
    </row>
    <row r="203" spans="1:9" x14ac:dyDescent="0.25">
      <c r="A203" s="160" t="s">
        <v>81</v>
      </c>
      <c r="B203" s="161"/>
      <c r="C203" s="162"/>
      <c r="D203" s="82" t="s">
        <v>65</v>
      </c>
      <c r="E203" s="105">
        <v>184.85</v>
      </c>
      <c r="F203" s="105">
        <v>200</v>
      </c>
      <c r="G203" s="105">
        <v>200</v>
      </c>
      <c r="H203" s="105">
        <v>200</v>
      </c>
      <c r="I203" s="105">
        <v>200</v>
      </c>
    </row>
    <row r="204" spans="1:9" x14ac:dyDescent="0.25">
      <c r="A204" s="151">
        <v>3</v>
      </c>
      <c r="B204" s="152"/>
      <c r="C204" s="153"/>
      <c r="D204" s="83" t="s">
        <v>5</v>
      </c>
      <c r="E204" s="112">
        <v>184.85</v>
      </c>
      <c r="F204" s="112">
        <v>200</v>
      </c>
      <c r="G204" s="112">
        <v>200</v>
      </c>
      <c r="H204" s="112">
        <v>200</v>
      </c>
      <c r="I204" s="112">
        <v>200</v>
      </c>
    </row>
    <row r="205" spans="1:9" x14ac:dyDescent="0.25">
      <c r="A205" s="84">
        <v>32</v>
      </c>
      <c r="B205" s="85"/>
      <c r="C205" s="86"/>
      <c r="D205" s="83" t="s">
        <v>15</v>
      </c>
      <c r="E205" s="112">
        <v>184.85</v>
      </c>
      <c r="F205" s="112">
        <v>200</v>
      </c>
      <c r="G205" s="112">
        <v>200</v>
      </c>
      <c r="H205" s="112">
        <v>200</v>
      </c>
      <c r="I205" s="112">
        <v>200</v>
      </c>
    </row>
    <row r="206" spans="1:9" ht="28.5" customHeight="1" x14ac:dyDescent="0.25">
      <c r="A206" s="154" t="s">
        <v>160</v>
      </c>
      <c r="B206" s="155"/>
      <c r="C206" s="156"/>
      <c r="D206" s="80" t="s">
        <v>161</v>
      </c>
      <c r="E206" s="115">
        <v>1298.78</v>
      </c>
      <c r="F206" s="115">
        <v>465</v>
      </c>
      <c r="G206" s="115"/>
      <c r="H206" s="115"/>
      <c r="I206" s="115"/>
    </row>
    <row r="207" spans="1:9" ht="25.5" x14ac:dyDescent="0.25">
      <c r="A207" s="157" t="s">
        <v>158</v>
      </c>
      <c r="B207" s="158"/>
      <c r="C207" s="159"/>
      <c r="D207" s="80" t="s">
        <v>159</v>
      </c>
      <c r="E207" s="115">
        <v>1298.78</v>
      </c>
      <c r="F207" s="115">
        <v>465</v>
      </c>
      <c r="G207" s="115"/>
      <c r="H207" s="115"/>
      <c r="I207" s="115"/>
    </row>
    <row r="208" spans="1:9" ht="15" customHeight="1" x14ac:dyDescent="0.25">
      <c r="A208" s="160" t="s">
        <v>81</v>
      </c>
      <c r="B208" s="161"/>
      <c r="C208" s="162"/>
      <c r="D208" s="82" t="s">
        <v>65</v>
      </c>
      <c r="E208" s="105">
        <v>1298.78</v>
      </c>
      <c r="F208" s="105">
        <v>465</v>
      </c>
      <c r="G208" s="105">
        <v>0</v>
      </c>
      <c r="H208" s="105">
        <v>0</v>
      </c>
      <c r="I208" s="105">
        <v>0</v>
      </c>
    </row>
    <row r="209" spans="1:9" ht="25.5" x14ac:dyDescent="0.25">
      <c r="A209" s="151">
        <v>4</v>
      </c>
      <c r="B209" s="152"/>
      <c r="C209" s="153"/>
      <c r="D209" s="83" t="s">
        <v>7</v>
      </c>
      <c r="E209" s="112">
        <v>1298.78</v>
      </c>
      <c r="F209" s="112">
        <v>465</v>
      </c>
      <c r="G209" s="112">
        <v>0</v>
      </c>
      <c r="H209" s="112">
        <v>0</v>
      </c>
      <c r="I209" s="112">
        <v>0</v>
      </c>
    </row>
    <row r="210" spans="1:9" ht="25.5" x14ac:dyDescent="0.25">
      <c r="A210" s="84">
        <v>45</v>
      </c>
      <c r="B210" s="85"/>
      <c r="C210" s="86"/>
      <c r="D210" s="67" t="s">
        <v>74</v>
      </c>
      <c r="E210" s="112">
        <v>1298.78</v>
      </c>
      <c r="F210" s="112">
        <v>465</v>
      </c>
      <c r="G210" s="112">
        <v>0</v>
      </c>
      <c r="H210" s="112">
        <v>0</v>
      </c>
      <c r="I210" s="112">
        <v>0</v>
      </c>
    </row>
  </sheetData>
  <mergeCells count="167">
    <mergeCell ref="A18:C18"/>
    <mergeCell ref="A1:I1"/>
    <mergeCell ref="A3:I3"/>
    <mergeCell ref="A5:C5"/>
    <mergeCell ref="A7:C7"/>
    <mergeCell ref="A8:C8"/>
    <mergeCell ref="A28:C28"/>
    <mergeCell ref="A27:C27"/>
    <mergeCell ref="A6:C6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30:C30"/>
    <mergeCell ref="A31:C31"/>
    <mergeCell ref="A32:C32"/>
    <mergeCell ref="A34:C34"/>
    <mergeCell ref="A35:C35"/>
    <mergeCell ref="A24:C24"/>
    <mergeCell ref="A19:C19"/>
    <mergeCell ref="A20:C20"/>
    <mergeCell ref="A21:C21"/>
    <mergeCell ref="A22:C22"/>
    <mergeCell ref="A23:C23"/>
    <mergeCell ref="A42:C42"/>
    <mergeCell ref="A43:C43"/>
    <mergeCell ref="A44:C44"/>
    <mergeCell ref="A45:C45"/>
    <mergeCell ref="A46:C46"/>
    <mergeCell ref="A40:C40"/>
    <mergeCell ref="A41:C41"/>
    <mergeCell ref="A36:C36"/>
    <mergeCell ref="A37:C37"/>
    <mergeCell ref="A38:C38"/>
    <mergeCell ref="A39:C39"/>
    <mergeCell ref="A65:C65"/>
    <mergeCell ref="A66:C66"/>
    <mergeCell ref="A67:C67"/>
    <mergeCell ref="A68:C68"/>
    <mergeCell ref="A52:C52"/>
    <mergeCell ref="A53:C53"/>
    <mergeCell ref="A54:C54"/>
    <mergeCell ref="A55:C55"/>
    <mergeCell ref="A47:C47"/>
    <mergeCell ref="A48:C48"/>
    <mergeCell ref="A49:C49"/>
    <mergeCell ref="A50:C50"/>
    <mergeCell ref="A51:C51"/>
    <mergeCell ref="A90:C90"/>
    <mergeCell ref="A91:C91"/>
    <mergeCell ref="A93:C93"/>
    <mergeCell ref="A94:C94"/>
    <mergeCell ref="A77:C77"/>
    <mergeCell ref="A78:C78"/>
    <mergeCell ref="A79:C79"/>
    <mergeCell ref="A88:C88"/>
    <mergeCell ref="A70:C70"/>
    <mergeCell ref="A71:C71"/>
    <mergeCell ref="A72:C72"/>
    <mergeCell ref="A73:C73"/>
    <mergeCell ref="A75:C75"/>
    <mergeCell ref="A110:C110"/>
    <mergeCell ref="A113:C113"/>
    <mergeCell ref="A103:C103"/>
    <mergeCell ref="A104:C104"/>
    <mergeCell ref="A105:C105"/>
    <mergeCell ref="A106:C106"/>
    <mergeCell ref="A107:C107"/>
    <mergeCell ref="A98:C98"/>
    <mergeCell ref="A99:C99"/>
    <mergeCell ref="A100:C100"/>
    <mergeCell ref="A102:C102"/>
    <mergeCell ref="A137:C137"/>
    <mergeCell ref="A129:C129"/>
    <mergeCell ref="A132:C132"/>
    <mergeCell ref="A134:C134"/>
    <mergeCell ref="A131:C131"/>
    <mergeCell ref="A126:C126"/>
    <mergeCell ref="A122:C122"/>
    <mergeCell ref="A124:C124"/>
    <mergeCell ref="A127:C127"/>
    <mergeCell ref="A25:C25"/>
    <mergeCell ref="A26:C26"/>
    <mergeCell ref="A192:C192"/>
    <mergeCell ref="A197:C197"/>
    <mergeCell ref="A29:C29"/>
    <mergeCell ref="A33:C33"/>
    <mergeCell ref="A69:C69"/>
    <mergeCell ref="A74:C74"/>
    <mergeCell ref="A92:C92"/>
    <mergeCell ref="A108:C108"/>
    <mergeCell ref="A109:C109"/>
    <mergeCell ref="A181:C181"/>
    <mergeCell ref="A184:C184"/>
    <mergeCell ref="A185:C185"/>
    <mergeCell ref="A179:C179"/>
    <mergeCell ref="A180:C180"/>
    <mergeCell ref="A183:C183"/>
    <mergeCell ref="A173:C173"/>
    <mergeCell ref="A176:C176"/>
    <mergeCell ref="A177:C177"/>
    <mergeCell ref="A175:C175"/>
    <mergeCell ref="A166:C166"/>
    <mergeCell ref="A169:C169"/>
    <mergeCell ref="A170:C170"/>
    <mergeCell ref="A81:C81"/>
    <mergeCell ref="A82:C82"/>
    <mergeCell ref="A83:C83"/>
    <mergeCell ref="A84:C84"/>
    <mergeCell ref="A86:C86"/>
    <mergeCell ref="A87:C87"/>
    <mergeCell ref="A191:C191"/>
    <mergeCell ref="A198:C198"/>
    <mergeCell ref="A199:C199"/>
    <mergeCell ref="A157:C157"/>
    <mergeCell ref="A161:C161"/>
    <mergeCell ref="A165:C165"/>
    <mergeCell ref="A167:C167"/>
    <mergeCell ref="A171:C171"/>
    <mergeCell ref="A111:C111"/>
    <mergeCell ref="A112:C112"/>
    <mergeCell ref="A118:C118"/>
    <mergeCell ref="A121:C121"/>
    <mergeCell ref="A158:C158"/>
    <mergeCell ref="A159:C159"/>
    <mergeCell ref="A162:C162"/>
    <mergeCell ref="A163:C163"/>
    <mergeCell ref="A151:C151"/>
    <mergeCell ref="A154:C154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209:C209"/>
    <mergeCell ref="A189:C189"/>
    <mergeCell ref="A195:C195"/>
    <mergeCell ref="A206:C206"/>
    <mergeCell ref="A207:C207"/>
    <mergeCell ref="A208:C208"/>
    <mergeCell ref="A96:C96"/>
    <mergeCell ref="A97:C97"/>
    <mergeCell ref="A146:C146"/>
    <mergeCell ref="A147:C147"/>
    <mergeCell ref="A148:C148"/>
    <mergeCell ref="A204:C204"/>
    <mergeCell ref="A202:C202"/>
    <mergeCell ref="A203:C203"/>
    <mergeCell ref="A153:C153"/>
    <mergeCell ref="A139:C139"/>
    <mergeCell ref="A140:C140"/>
    <mergeCell ref="A142:C142"/>
    <mergeCell ref="A144:C144"/>
    <mergeCell ref="A150:C150"/>
    <mergeCell ref="A141:C141"/>
    <mergeCell ref="A145:C145"/>
    <mergeCell ref="A149:C149"/>
    <mergeCell ref="A136:C136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2024-07-15T07:58:20Z</cp:lastPrinted>
  <dcterms:created xsi:type="dcterms:W3CDTF">2022-08-12T12:51:27Z</dcterms:created>
  <dcterms:modified xsi:type="dcterms:W3CDTF">2024-10-22T21:31:53Z</dcterms:modified>
</cp:coreProperties>
</file>